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drawings/drawing4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hal Singh\Dropbox\teaching\teach2020\Data\"/>
    </mc:Choice>
  </mc:AlternateContent>
  <xr:revisionPtr revIDLastSave="0" documentId="13_ncr:1_{D1422064-DE97-4337-8A9A-A1570C8B43CD}" xr6:coauthVersionLast="36" xr6:coauthVersionMax="36" xr10:uidLastSave="{00000000-0000-0000-0000-000000000000}"/>
  <bookViews>
    <workbookView xWindow="0" yWindow="0" windowWidth="24000" windowHeight="12010" xr2:uid="{00000000-000D-0000-FFFF-FFFF00000000}"/>
  </bookViews>
  <sheets>
    <sheet name="Demand" sheetId="3" r:id="rId1"/>
    <sheet name="Price Brute Force" sheetId="4" r:id="rId2"/>
    <sheet name="Solver" sheetId="5" r:id="rId3"/>
    <sheet name="Analytical" sheetId="6" r:id="rId4"/>
    <sheet name="Seasonl Segment" sheetId="14" r:id="rId5"/>
    <sheet name="Interpret Cross-price" sheetId="15" r:id="rId6"/>
  </sheets>
  <definedNames>
    <definedName name="solver_adj" localSheetId="2" hidden="1">Solver!$C$8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Solver!$C$10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1</definedName>
    <definedName name="solver_val" localSheetId="2" hidden="1">0</definedName>
    <definedName name="solver_ver" localSheetId="2" hidden="1">3</definedName>
  </definedNames>
  <calcPr calcId="191029"/>
</workbook>
</file>

<file path=xl/calcChain.xml><?xml version="1.0" encoding="utf-8"?>
<calcChain xmlns="http://schemas.openxmlformats.org/spreadsheetml/2006/main">
  <c r="C9" i="5" l="1"/>
  <c r="D3" i="4"/>
  <c r="E3" i="4"/>
  <c r="G3" i="4"/>
  <c r="L3" i="3"/>
  <c r="K3" i="3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4" i="4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</calcChain>
</file>

<file path=xl/sharedStrings.xml><?xml version="1.0" encoding="utf-8"?>
<sst xmlns="http://schemas.openxmlformats.org/spreadsheetml/2006/main" count="80" uniqueCount="40">
  <si>
    <t>Term</t>
  </si>
  <si>
    <t>Estimate</t>
  </si>
  <si>
    <t>Std Error</t>
  </si>
  <si>
    <t>t Ratio</t>
  </si>
  <si>
    <t>Prob&gt;|t|</t>
  </si>
  <si>
    <t>Intercept</t>
  </si>
  <si>
    <t>&lt;.0001</t>
  </si>
  <si>
    <t>Price.Progresso</t>
  </si>
  <si>
    <t>Log[Price.Progresso]</t>
  </si>
  <si>
    <t>Log Log Model</t>
  </si>
  <si>
    <t>Linear Regression</t>
  </si>
  <si>
    <t>Price</t>
  </si>
  <si>
    <t>Demand-Linear</t>
  </si>
  <si>
    <t>Demand-LogLog</t>
  </si>
  <si>
    <t>Elasticity-LogLog</t>
  </si>
  <si>
    <t xml:space="preserve"> </t>
  </si>
  <si>
    <t>Coefficient-LogLog</t>
  </si>
  <si>
    <t>Units</t>
  </si>
  <si>
    <t>Revenue</t>
  </si>
  <si>
    <t>Marg Rev</t>
  </si>
  <si>
    <t>Profit</t>
  </si>
  <si>
    <t>Ln-Price</t>
  </si>
  <si>
    <t xml:space="preserve">Marginal Cost </t>
  </si>
  <si>
    <t>Quantity</t>
  </si>
  <si>
    <t xml:space="preserve">Cost </t>
  </si>
  <si>
    <t>Optimal Price</t>
  </si>
  <si>
    <t>Log[Price.Campbell]</t>
  </si>
  <si>
    <t>Log[Price.PL]</t>
  </si>
  <si>
    <t>Elasticity</t>
  </si>
  <si>
    <t>Average Volume Progresso</t>
  </si>
  <si>
    <t>Average Price Progresso</t>
  </si>
  <si>
    <t>Winter</t>
  </si>
  <si>
    <t>Non-Winter</t>
  </si>
  <si>
    <t>Simply use Price elasticity and assume cost to be $1</t>
  </si>
  <si>
    <t>MidWest</t>
  </si>
  <si>
    <t>South</t>
  </si>
  <si>
    <t>West</t>
  </si>
  <si>
    <t>East Coast</t>
  </si>
  <si>
    <t>Interpretation of Log-log</t>
  </si>
  <si>
    <t>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</si>
</sst>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4"/>
      <name val="Bookman Old Style"/>
      <family val="1"/>
    </font>
    <font>
      <sz val="14"/>
      <color indexed="10"/>
      <name val="Bookman Old Style"/>
      <family val="1"/>
    </font>
    <font>
      <sz val="22"/>
      <name val="Bookman Old Style"/>
      <family val="1"/>
    </font>
    <font>
      <sz val="22"/>
      <color rgb="FF7030A0"/>
      <name val="Bookman Old Style"/>
      <family val="1"/>
    </font>
    <font>
      <sz val="22"/>
      <color indexed="10"/>
      <name val="Bookman Old Style"/>
      <family val="1"/>
    </font>
    <font>
      <b/>
      <sz val="22"/>
      <color rgb="FF7030A0"/>
      <name val="Bookman Old Style"/>
      <family val="1"/>
    </font>
    <font>
      <sz val="22"/>
      <name val="Arial"/>
      <family val="2"/>
    </font>
    <font>
      <b/>
      <u/>
      <sz val="16"/>
      <color theme="1"/>
      <name val="Bookman Old Style"/>
      <family val="1"/>
    </font>
    <font>
      <sz val="16"/>
      <color theme="1"/>
      <name val="Bookman Old Style"/>
      <family val="1"/>
    </font>
    <font>
      <sz val="18"/>
      <color theme="1"/>
      <name val="Bookman Old Style"/>
      <family val="1"/>
    </font>
    <font>
      <sz val="11"/>
      <color theme="1"/>
      <name val="Calibri"/>
      <family val="2"/>
      <scheme val="minor"/>
    </font>
    <font>
      <sz val="14"/>
      <color theme="1"/>
      <name val="Garamond"/>
      <family val="1"/>
    </font>
    <font>
      <sz val="16"/>
      <color theme="1"/>
      <name val="Garamond"/>
      <family val="1"/>
    </font>
    <font>
      <sz val="16"/>
      <color rgb="FFFF0000"/>
      <name val="Garamond"/>
      <family val="1"/>
    </font>
    <font>
      <sz val="14"/>
      <color rgb="FFCC3300"/>
      <name val="Garamond"/>
      <family val="1"/>
    </font>
    <font>
      <b/>
      <sz val="14"/>
      <color theme="1"/>
      <name val="Garamond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" fontId="2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Border="1"/>
    <xf numFmtId="1" fontId="2" fillId="0" borderId="0" xfId="0" applyNumberFormat="1" applyFont="1" applyBorder="1" applyAlignment="1">
      <alignment horizontal="center"/>
    </xf>
    <xf numFmtId="0" fontId="1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0" xfId="0" applyFont="1" applyFill="1" applyBorder="1" applyAlignment="1"/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8" xfId="0" applyFont="1" applyFill="1" applyBorder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0" borderId="15" xfId="0" applyFont="1" applyBorder="1"/>
    <xf numFmtId="0" fontId="6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" fontId="10" fillId="0" borderId="0" xfId="0" applyNumberFormat="1" applyFont="1"/>
    <xf numFmtId="164" fontId="3" fillId="0" borderId="0" xfId="0" applyNumberFormat="1" applyFont="1"/>
    <xf numFmtId="44" fontId="4" fillId="0" borderId="0" xfId="1" applyFont="1" applyAlignment="1">
      <alignment horizontal="center"/>
    </xf>
    <xf numFmtId="44" fontId="10" fillId="0" borderId="0" xfId="1" applyFont="1"/>
    <xf numFmtId="44" fontId="6" fillId="0" borderId="0" xfId="1" applyFont="1" applyAlignment="1">
      <alignment horizontal="center"/>
    </xf>
    <xf numFmtId="44" fontId="3" fillId="0" borderId="12" xfId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17" xfId="0" applyFont="1" applyBorder="1"/>
    <xf numFmtId="0" fontId="13" fillId="0" borderId="18" xfId="0" applyFont="1" applyBorder="1"/>
    <xf numFmtId="0" fontId="14" fillId="0" borderId="0" xfId="0" applyFont="1"/>
    <xf numFmtId="0" fontId="12" fillId="0" borderId="0" xfId="0" applyFont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2" fontId="15" fillId="2" borderId="0" xfId="0" applyNumberFormat="1" applyFont="1" applyFill="1" applyBorder="1" applyAlignment="1">
      <alignment horizontal="center"/>
    </xf>
    <xf numFmtId="2" fontId="12" fillId="2" borderId="0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6" fillId="2" borderId="13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2" fontId="15" fillId="2" borderId="16" xfId="0" applyNumberFormat="1" applyFont="1" applyFill="1" applyBorder="1" applyAlignment="1">
      <alignment horizontal="center"/>
    </xf>
    <xf numFmtId="2" fontId="12" fillId="2" borderId="16" xfId="0" applyNumberFormat="1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" fontId="12" fillId="2" borderId="20" xfId="0" applyNumberFormat="1" applyFont="1" applyFill="1" applyBorder="1" applyAlignment="1">
      <alignment horizontal="center"/>
    </xf>
    <xf numFmtId="0" fontId="12" fillId="2" borderId="20" xfId="0" applyFont="1" applyFill="1" applyBorder="1" applyAlignment="1">
      <alignment horizontal="center"/>
    </xf>
    <xf numFmtId="2" fontId="12" fillId="2" borderId="18" xfId="0" applyNumberFormat="1" applyFont="1" applyFill="1" applyBorder="1" applyAlignment="1">
      <alignment horizontal="center"/>
    </xf>
    <xf numFmtId="0" fontId="17" fillId="0" borderId="0" xfId="0" applyFont="1"/>
    <xf numFmtId="0" fontId="13" fillId="0" borderId="15" xfId="0" applyFont="1" applyBorder="1"/>
    <xf numFmtId="0" fontId="13" fillId="0" borderId="16" xfId="0" applyFont="1" applyBorder="1"/>
    <xf numFmtId="0" fontId="17" fillId="0" borderId="0" xfId="0" applyFont="1" applyAlignment="1">
      <alignment horizontal="center"/>
    </xf>
    <xf numFmtId="8" fontId="17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61452402874292E-2"/>
          <c:y val="5.1301140353384123E-2"/>
          <c:w val="0.88103188223335149"/>
          <c:h val="0.80131359942445013"/>
        </c:manualLayout>
      </c:layout>
      <c:scatterChart>
        <c:scatterStyle val="smoothMarker"/>
        <c:varyColors val="0"/>
        <c:ser>
          <c:idx val="0"/>
          <c:order val="0"/>
          <c:tx>
            <c:v>Linear</c:v>
          </c:tx>
          <c:marker>
            <c:symbol val="none"/>
          </c:marker>
          <c:xVal>
            <c:numRef>
              <c:f>Demand!$K$3:$K$33</c:f>
              <c:numCache>
                <c:formatCode>0</c:formatCode>
                <c:ptCount val="31"/>
                <c:pt idx="0">
                  <c:v>3355.4004508570497</c:v>
                </c:pt>
              </c:numCache>
            </c:numRef>
          </c:xVal>
          <c:yVal>
            <c:numRef>
              <c:f>Demand!$J$3:$J$33</c:f>
              <c:numCache>
                <c:formatCode>_("$"* #,##0.00_);_("$"* \(#,##0.00\);_("$"* "-"??_);_(@_)</c:formatCode>
                <c:ptCount val="31"/>
                <c:pt idx="0">
                  <c:v>1.0000100000000001</c:v>
                </c:pt>
                <c:pt idx="1">
                  <c:v>1.0500100000000001</c:v>
                </c:pt>
                <c:pt idx="2">
                  <c:v>1.1000100000000002</c:v>
                </c:pt>
                <c:pt idx="3">
                  <c:v>1.1500100000000002</c:v>
                </c:pt>
                <c:pt idx="4">
                  <c:v>1.2000100000000002</c:v>
                </c:pt>
                <c:pt idx="5">
                  <c:v>1.2500100000000003</c:v>
                </c:pt>
                <c:pt idx="6">
                  <c:v>1.3000100000000003</c:v>
                </c:pt>
                <c:pt idx="7">
                  <c:v>1.3500100000000004</c:v>
                </c:pt>
                <c:pt idx="8">
                  <c:v>1.4000100000000004</c:v>
                </c:pt>
                <c:pt idx="9">
                  <c:v>1.4500100000000005</c:v>
                </c:pt>
                <c:pt idx="10">
                  <c:v>1.5000100000000005</c:v>
                </c:pt>
                <c:pt idx="11">
                  <c:v>1.5500100000000006</c:v>
                </c:pt>
                <c:pt idx="12">
                  <c:v>1.6000100000000006</c:v>
                </c:pt>
                <c:pt idx="13">
                  <c:v>1.6500100000000006</c:v>
                </c:pt>
                <c:pt idx="14">
                  <c:v>1.7000100000000007</c:v>
                </c:pt>
                <c:pt idx="15">
                  <c:v>1.7500100000000007</c:v>
                </c:pt>
                <c:pt idx="16">
                  <c:v>1.8000100000000008</c:v>
                </c:pt>
                <c:pt idx="17">
                  <c:v>1.8500100000000008</c:v>
                </c:pt>
                <c:pt idx="18">
                  <c:v>1.9000100000000009</c:v>
                </c:pt>
                <c:pt idx="19">
                  <c:v>1.9500100000000009</c:v>
                </c:pt>
                <c:pt idx="20">
                  <c:v>2.000010000000001</c:v>
                </c:pt>
                <c:pt idx="21">
                  <c:v>2.0500100000000008</c:v>
                </c:pt>
                <c:pt idx="22">
                  <c:v>2.1000100000000006</c:v>
                </c:pt>
                <c:pt idx="23">
                  <c:v>2.1500100000000004</c:v>
                </c:pt>
                <c:pt idx="24">
                  <c:v>2.2000100000000002</c:v>
                </c:pt>
                <c:pt idx="25">
                  <c:v>2.2500100000000001</c:v>
                </c:pt>
                <c:pt idx="26">
                  <c:v>2.3000099999999999</c:v>
                </c:pt>
                <c:pt idx="27">
                  <c:v>2.3500099999999997</c:v>
                </c:pt>
                <c:pt idx="28">
                  <c:v>2.4000099999999995</c:v>
                </c:pt>
                <c:pt idx="29">
                  <c:v>2.4500099999999994</c:v>
                </c:pt>
                <c:pt idx="30">
                  <c:v>2.5000099999999992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306-4885-A32B-39F1A874F4AB}"/>
            </c:ext>
          </c:extLst>
        </c:ser>
        <c:ser>
          <c:idx val="2"/>
          <c:order val="2"/>
          <c:tx>
            <c:v>Log Log</c:v>
          </c:tx>
          <c:marker>
            <c:symbol val="none"/>
          </c:marker>
          <c:xVal>
            <c:numRef>
              <c:f>Demand!$L$3:$L$33</c:f>
              <c:numCache>
                <c:formatCode>0</c:formatCode>
                <c:ptCount val="31"/>
                <c:pt idx="0">
                  <c:v>2892.7647947287082</c:v>
                </c:pt>
              </c:numCache>
            </c:numRef>
          </c:xVal>
          <c:yVal>
            <c:numRef>
              <c:f>Demand!$J$3:$J$33</c:f>
              <c:numCache>
                <c:formatCode>_("$"* #,##0.00_);_("$"* \(#,##0.00\);_("$"* "-"??_);_(@_)</c:formatCode>
                <c:ptCount val="31"/>
                <c:pt idx="0">
                  <c:v>1.0000100000000001</c:v>
                </c:pt>
                <c:pt idx="1">
                  <c:v>1.0500100000000001</c:v>
                </c:pt>
                <c:pt idx="2">
                  <c:v>1.1000100000000002</c:v>
                </c:pt>
                <c:pt idx="3">
                  <c:v>1.1500100000000002</c:v>
                </c:pt>
                <c:pt idx="4">
                  <c:v>1.2000100000000002</c:v>
                </c:pt>
                <c:pt idx="5">
                  <c:v>1.2500100000000003</c:v>
                </c:pt>
                <c:pt idx="6">
                  <c:v>1.3000100000000003</c:v>
                </c:pt>
                <c:pt idx="7">
                  <c:v>1.3500100000000004</c:v>
                </c:pt>
                <c:pt idx="8">
                  <c:v>1.4000100000000004</c:v>
                </c:pt>
                <c:pt idx="9">
                  <c:v>1.4500100000000005</c:v>
                </c:pt>
                <c:pt idx="10">
                  <c:v>1.5000100000000005</c:v>
                </c:pt>
                <c:pt idx="11">
                  <c:v>1.5500100000000006</c:v>
                </c:pt>
                <c:pt idx="12">
                  <c:v>1.6000100000000006</c:v>
                </c:pt>
                <c:pt idx="13">
                  <c:v>1.6500100000000006</c:v>
                </c:pt>
                <c:pt idx="14">
                  <c:v>1.7000100000000007</c:v>
                </c:pt>
                <c:pt idx="15">
                  <c:v>1.7500100000000007</c:v>
                </c:pt>
                <c:pt idx="16">
                  <c:v>1.8000100000000008</c:v>
                </c:pt>
                <c:pt idx="17">
                  <c:v>1.8500100000000008</c:v>
                </c:pt>
                <c:pt idx="18">
                  <c:v>1.9000100000000009</c:v>
                </c:pt>
                <c:pt idx="19">
                  <c:v>1.9500100000000009</c:v>
                </c:pt>
                <c:pt idx="20">
                  <c:v>2.000010000000001</c:v>
                </c:pt>
                <c:pt idx="21">
                  <c:v>2.0500100000000008</c:v>
                </c:pt>
                <c:pt idx="22">
                  <c:v>2.1000100000000006</c:v>
                </c:pt>
                <c:pt idx="23">
                  <c:v>2.1500100000000004</c:v>
                </c:pt>
                <c:pt idx="24">
                  <c:v>2.2000100000000002</c:v>
                </c:pt>
                <c:pt idx="25">
                  <c:v>2.2500100000000001</c:v>
                </c:pt>
                <c:pt idx="26">
                  <c:v>2.3000099999999999</c:v>
                </c:pt>
                <c:pt idx="27">
                  <c:v>2.3500099999999997</c:v>
                </c:pt>
                <c:pt idx="28">
                  <c:v>2.4000099999999995</c:v>
                </c:pt>
                <c:pt idx="29">
                  <c:v>2.4500099999999994</c:v>
                </c:pt>
                <c:pt idx="30">
                  <c:v>2.5000099999999992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306-4885-A32B-39F1A874F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28320"/>
        <c:axId val="185930112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Semi Log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Demand!#REF!</c15:sqref>
                        </c15:formulaRef>
                      </c:ext>
                    </c:extLst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Demand!$J$3:$J$33</c15:sqref>
                        </c15:formulaRef>
                      </c:ext>
                    </c:extLst>
                    <c:numCache>
                      <c:formatCode>_("$"* #,##0.00_);_("$"* \(#,##0.00\);_("$"* "-"??_);_(@_)</c:formatCode>
                      <c:ptCount val="31"/>
                      <c:pt idx="0">
                        <c:v>1.0000100000000001</c:v>
                      </c:pt>
                      <c:pt idx="1">
                        <c:v>1.0500100000000001</c:v>
                      </c:pt>
                      <c:pt idx="2">
                        <c:v>1.1000100000000002</c:v>
                      </c:pt>
                      <c:pt idx="3">
                        <c:v>1.1500100000000002</c:v>
                      </c:pt>
                      <c:pt idx="4">
                        <c:v>1.2000100000000002</c:v>
                      </c:pt>
                      <c:pt idx="5">
                        <c:v>1.2500100000000003</c:v>
                      </c:pt>
                      <c:pt idx="6">
                        <c:v>1.3000100000000003</c:v>
                      </c:pt>
                      <c:pt idx="7">
                        <c:v>1.3500100000000004</c:v>
                      </c:pt>
                      <c:pt idx="8">
                        <c:v>1.4000100000000004</c:v>
                      </c:pt>
                      <c:pt idx="9">
                        <c:v>1.4500100000000005</c:v>
                      </c:pt>
                      <c:pt idx="10">
                        <c:v>1.5000100000000005</c:v>
                      </c:pt>
                      <c:pt idx="11">
                        <c:v>1.5500100000000006</c:v>
                      </c:pt>
                      <c:pt idx="12">
                        <c:v>1.6000100000000006</c:v>
                      </c:pt>
                      <c:pt idx="13">
                        <c:v>1.6500100000000006</c:v>
                      </c:pt>
                      <c:pt idx="14">
                        <c:v>1.7000100000000007</c:v>
                      </c:pt>
                      <c:pt idx="15">
                        <c:v>1.7500100000000007</c:v>
                      </c:pt>
                      <c:pt idx="16">
                        <c:v>1.8000100000000008</c:v>
                      </c:pt>
                      <c:pt idx="17">
                        <c:v>1.8500100000000008</c:v>
                      </c:pt>
                      <c:pt idx="18">
                        <c:v>1.9000100000000009</c:v>
                      </c:pt>
                      <c:pt idx="19">
                        <c:v>1.9500100000000009</c:v>
                      </c:pt>
                      <c:pt idx="20">
                        <c:v>2.000010000000001</c:v>
                      </c:pt>
                      <c:pt idx="21">
                        <c:v>2.0500100000000008</c:v>
                      </c:pt>
                      <c:pt idx="22">
                        <c:v>2.1000100000000006</c:v>
                      </c:pt>
                      <c:pt idx="23">
                        <c:v>2.1500100000000004</c:v>
                      </c:pt>
                      <c:pt idx="24">
                        <c:v>2.2000100000000002</c:v>
                      </c:pt>
                      <c:pt idx="25">
                        <c:v>2.2500100000000001</c:v>
                      </c:pt>
                      <c:pt idx="26">
                        <c:v>2.3000099999999999</c:v>
                      </c:pt>
                      <c:pt idx="27">
                        <c:v>2.3500099999999997</c:v>
                      </c:pt>
                      <c:pt idx="28">
                        <c:v>2.4000099999999995</c:v>
                      </c:pt>
                      <c:pt idx="29">
                        <c:v>2.4500099999999994</c:v>
                      </c:pt>
                      <c:pt idx="30">
                        <c:v>2.5000099999999992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1-3306-4885-A32B-39F1A874F4AB}"/>
                  </c:ext>
                </c:extLst>
              </c15:ser>
            </c15:filteredScatterSeries>
          </c:ext>
        </c:extLst>
      </c:scatterChart>
      <c:valAx>
        <c:axId val="1859283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85930112"/>
        <c:crosses val="autoZero"/>
        <c:crossBetween val="midCat"/>
      </c:valAx>
      <c:valAx>
        <c:axId val="185930112"/>
        <c:scaling>
          <c:orientation val="minMax"/>
          <c:min val="0.5"/>
        </c:scaling>
        <c:delete val="0"/>
        <c:axPos val="l"/>
        <c:numFmt formatCode="&quot;$&quot;#,##0.00" sourceLinked="0"/>
        <c:majorTickMark val="out"/>
        <c:minorTickMark val="none"/>
        <c:tickLblPos val="nextTo"/>
        <c:crossAx val="185928320"/>
        <c:crosses val="autoZero"/>
        <c:crossBetween val="midCat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1">
        <a:lumMod val="95000"/>
      </a:schemeClr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Profits</c:v>
          </c:tx>
          <c:marker>
            <c:symbol val="none"/>
          </c:marker>
          <c:xVal>
            <c:numRef>
              <c:f>'Price Brute Force'!$C$3:$C$48</c:f>
              <c:numCache>
                <c:formatCode>"$"#,##0.00</c:formatCode>
                <c:ptCount val="46"/>
                <c:pt idx="0">
                  <c:v>0.9</c:v>
                </c:pt>
                <c:pt idx="1">
                  <c:v>0.92</c:v>
                </c:pt>
                <c:pt idx="2">
                  <c:v>0.94000000000000006</c:v>
                </c:pt>
                <c:pt idx="3">
                  <c:v>0.96000000000000008</c:v>
                </c:pt>
                <c:pt idx="4">
                  <c:v>0.98000000000000009</c:v>
                </c:pt>
                <c:pt idx="5">
                  <c:v>1</c:v>
                </c:pt>
                <c:pt idx="6">
                  <c:v>1.02</c:v>
                </c:pt>
                <c:pt idx="7">
                  <c:v>1.04</c:v>
                </c:pt>
                <c:pt idx="8">
                  <c:v>1.06</c:v>
                </c:pt>
                <c:pt idx="9">
                  <c:v>1.08</c:v>
                </c:pt>
                <c:pt idx="10">
                  <c:v>1.1000000000000001</c:v>
                </c:pt>
                <c:pt idx="11">
                  <c:v>1.1200000000000001</c:v>
                </c:pt>
                <c:pt idx="12">
                  <c:v>1.1400000000000001</c:v>
                </c:pt>
                <c:pt idx="13">
                  <c:v>1.1600000000000001</c:v>
                </c:pt>
                <c:pt idx="14">
                  <c:v>1.1800000000000002</c:v>
                </c:pt>
                <c:pt idx="15">
                  <c:v>1.2000000000000002</c:v>
                </c:pt>
                <c:pt idx="16">
                  <c:v>1.2200000000000002</c:v>
                </c:pt>
                <c:pt idx="17">
                  <c:v>1.2400000000000002</c:v>
                </c:pt>
                <c:pt idx="18">
                  <c:v>1.2600000000000002</c:v>
                </c:pt>
                <c:pt idx="19">
                  <c:v>1.2800000000000002</c:v>
                </c:pt>
                <c:pt idx="20">
                  <c:v>1.3000000000000003</c:v>
                </c:pt>
                <c:pt idx="21">
                  <c:v>1.3200000000000003</c:v>
                </c:pt>
                <c:pt idx="22">
                  <c:v>1.3400000000000003</c:v>
                </c:pt>
                <c:pt idx="23">
                  <c:v>1.3600000000000003</c:v>
                </c:pt>
                <c:pt idx="24">
                  <c:v>1.3800000000000003</c:v>
                </c:pt>
                <c:pt idx="25">
                  <c:v>1.4000000000000004</c:v>
                </c:pt>
                <c:pt idx="26">
                  <c:v>1.4200000000000004</c:v>
                </c:pt>
                <c:pt idx="27">
                  <c:v>1.4400000000000004</c:v>
                </c:pt>
                <c:pt idx="28">
                  <c:v>1.4600000000000004</c:v>
                </c:pt>
                <c:pt idx="29">
                  <c:v>1.4800000000000004</c:v>
                </c:pt>
                <c:pt idx="30">
                  <c:v>1.5000000000000004</c:v>
                </c:pt>
                <c:pt idx="31">
                  <c:v>1.5200000000000005</c:v>
                </c:pt>
                <c:pt idx="32">
                  <c:v>1.5400000000000005</c:v>
                </c:pt>
                <c:pt idx="33">
                  <c:v>1.5600000000000005</c:v>
                </c:pt>
                <c:pt idx="34">
                  <c:v>1.5800000000000005</c:v>
                </c:pt>
                <c:pt idx="35">
                  <c:v>1.6000000000000005</c:v>
                </c:pt>
                <c:pt idx="36">
                  <c:v>1.6200000000000006</c:v>
                </c:pt>
                <c:pt idx="37">
                  <c:v>1.6400000000000006</c:v>
                </c:pt>
                <c:pt idx="38">
                  <c:v>1.6600000000000006</c:v>
                </c:pt>
                <c:pt idx="39">
                  <c:v>1.6800000000000006</c:v>
                </c:pt>
                <c:pt idx="40">
                  <c:v>1.7000000000000006</c:v>
                </c:pt>
                <c:pt idx="41">
                  <c:v>1.7200000000000006</c:v>
                </c:pt>
                <c:pt idx="42">
                  <c:v>1.7400000000000007</c:v>
                </c:pt>
                <c:pt idx="43">
                  <c:v>1.7600000000000007</c:v>
                </c:pt>
                <c:pt idx="44">
                  <c:v>1.7800000000000007</c:v>
                </c:pt>
                <c:pt idx="45">
                  <c:v>1.8000000000000007</c:v>
                </c:pt>
              </c:numCache>
            </c:numRef>
          </c:xVal>
          <c:yVal>
            <c:numRef>
              <c:f>'Price Brute Force'!$G$3:$G$48</c:f>
              <c:numCache>
                <c:formatCode>0</c:formatCode>
                <c:ptCount val="46"/>
                <c:pt idx="0">
                  <c:v>-405.27609751996999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A2-4C73-B586-9B7B61FAA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959552"/>
        <c:axId val="185961088"/>
      </c:scatterChart>
      <c:valAx>
        <c:axId val="185959552"/>
        <c:scaling>
          <c:orientation val="minMax"/>
          <c:min val="0.8"/>
        </c:scaling>
        <c:delete val="0"/>
        <c:axPos val="b"/>
        <c:numFmt formatCode="&quot;$&quot;#,##0.00" sourceLinked="0"/>
        <c:majorTickMark val="out"/>
        <c:minorTickMark val="none"/>
        <c:tickLblPos val="nextTo"/>
        <c:crossAx val="185961088"/>
        <c:crosses val="autoZero"/>
        <c:crossBetween val="midCat"/>
      </c:valAx>
      <c:valAx>
        <c:axId val="1859610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85959552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400050</xdr:colOff>
      <xdr:row>1</xdr:row>
      <xdr:rowOff>261936</xdr:rowOff>
    </xdr:from>
    <xdr:to>
      <xdr:col>21</xdr:col>
      <xdr:colOff>200024</xdr:colOff>
      <xdr:row>16</xdr:row>
      <xdr:rowOff>66674</xdr:rowOff>
    </xdr:to>
    <xdr:graphicFrame macro="">
      <xdr:nvGraphicFramePr>
        <xdr:cNvPr id="7" name="Chart 6" title="Demand Curves from Liner &amp; Log Regressio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204787</xdr:colOff>
      <xdr:row>2</xdr:row>
      <xdr:rowOff>261937</xdr:rowOff>
    </xdr:from>
    <xdr:to>
      <xdr:col>10</xdr:col>
      <xdr:colOff>233362</xdr:colOff>
      <xdr:row>14</xdr:row>
      <xdr:rowOff>257175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238125</xdr:colOff>
      <xdr:row>3</xdr:row>
      <xdr:rowOff>57150</xdr:rowOff>
    </xdr:from>
    <xdr:ext cx="1814023" cy="991008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7124700" y="1485900"/>
          <a:ext cx="1814023" cy="991008"/>
        </a:xfrm>
        <a:prstGeom prst="rect">
          <a:avLst/>
        </a:prstGeom>
        <a:solidFill>
          <a:srgbClr val="FFFFFF"/>
        </a:solidFill>
        <a:ln w="9525">
          <a:solidFill>
            <a:srgbClr val="FF3300"/>
          </a:solidFill>
          <a:miter lim="800000"/>
          <a:headEnd/>
          <a:tailEnd/>
        </a:ln>
        <a:effectLst/>
      </xdr:spPr>
      <xdr:txBody>
        <a:bodyPr wrap="none" lIns="91440" tIns="45720" rIns="91440" bIns="45720" anchor="t" upright="1">
          <a:spAutoFit/>
        </a:bodyPr>
        <a:lstStyle/>
        <a:p>
          <a:pPr algn="l" rtl="1">
            <a:defRPr sz="1000"/>
          </a:pPr>
          <a:r>
            <a:rPr lang="el-GR" sz="1800" b="0" i="0" strike="noStrike">
              <a:solidFill>
                <a:srgbClr val="000000"/>
              </a:solidFill>
              <a:latin typeface="Arial"/>
              <a:cs typeface="Arial"/>
            </a:rPr>
            <a:t> β</a:t>
          </a:r>
          <a:r>
            <a:rPr lang="el-GR" sz="1800" b="0" i="0" strike="noStrike">
              <a:solidFill>
                <a:srgbClr val="000000"/>
              </a:solidFill>
              <a:latin typeface="Bookman Old Style"/>
            </a:rPr>
            <a:t> </a:t>
          </a:r>
          <a:r>
            <a:rPr lang="en-US" sz="1800" b="0" i="0" strike="noStrike">
              <a:solidFill>
                <a:srgbClr val="000000"/>
              </a:solidFill>
              <a:latin typeface="Bookman Old Style"/>
            </a:rPr>
            <a:t>is the own </a:t>
          </a:r>
        </a:p>
        <a:p>
          <a:pPr algn="l" rtl="1">
            <a:defRPr sz="1000"/>
          </a:pPr>
          <a:r>
            <a:rPr lang="en-US" sz="1800" b="0" i="0" strike="noStrike">
              <a:solidFill>
                <a:srgbClr val="000000"/>
              </a:solidFill>
              <a:latin typeface="Bookman Old Style"/>
            </a:rPr>
            <a:t>price elasticity</a:t>
          </a:r>
        </a:p>
        <a:p>
          <a:pPr algn="l" rtl="1">
            <a:defRPr sz="1000"/>
          </a:pPr>
          <a:endParaRPr lang="en-US" sz="1800" b="0" i="0" strike="noStrike">
            <a:solidFill>
              <a:srgbClr val="000000"/>
            </a:solidFill>
            <a:latin typeface="Bookman Old Style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158750</xdr:colOff>
          <xdr:row>3</xdr:row>
          <xdr:rowOff>0</xdr:rowOff>
        </xdr:from>
        <xdr:to>
          <xdr:col>6</xdr:col>
          <xdr:colOff>158750</xdr:colOff>
          <xdr:row>6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101600</xdr:colOff>
          <xdr:row>2</xdr:row>
          <xdr:rowOff>114300</xdr:rowOff>
        </xdr:from>
        <xdr:to>
          <xdr:col>9</xdr:col>
          <xdr:colOff>127000</xdr:colOff>
          <xdr:row>6</xdr:row>
          <xdr:rowOff>184150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FF33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8"/>
  <sheetViews>
    <sheetView tabSelected="1" zoomScale="70" zoomScaleNormal="70" workbookViewId="0">
      <selection activeCell="C22" sqref="C22"/>
    </sheetView>
  </sheetViews>
  <sheetFormatPr defaultRowHeight="22.5" x14ac:dyDescent="0.45"/>
  <cols>
    <col min="2" max="2" width="34" bestFit="1" customWidth="1"/>
    <col min="3" max="3" width="18.54296875" bestFit="1" customWidth="1"/>
    <col min="4" max="4" width="16.54296875" bestFit="1" customWidth="1"/>
    <col min="5" max="5" width="12.6328125" bestFit="1" customWidth="1"/>
    <col min="6" max="6" width="15.08984375" bestFit="1" customWidth="1"/>
    <col min="10" max="10" width="13" style="36" bestFit="1" customWidth="1"/>
    <col min="11" max="11" width="28.54296875" style="36" bestFit="1" customWidth="1"/>
    <col min="12" max="12" width="29.36328125" style="36" bestFit="1" customWidth="1"/>
  </cols>
  <sheetData>
    <row r="1" spans="2:12" x14ac:dyDescent="0.45">
      <c r="J1" s="36" t="s">
        <v>15</v>
      </c>
    </row>
    <row r="2" spans="2:12" x14ac:dyDescent="0.45">
      <c r="B2" s="33" t="s">
        <v>10</v>
      </c>
      <c r="C2" s="34"/>
      <c r="D2" s="34"/>
      <c r="E2" s="34"/>
      <c r="F2" s="34"/>
      <c r="J2" s="36" t="s">
        <v>11</v>
      </c>
      <c r="K2" s="36" t="s">
        <v>12</v>
      </c>
      <c r="L2" s="36" t="s">
        <v>13</v>
      </c>
    </row>
    <row r="3" spans="2:12" x14ac:dyDescent="0.45">
      <c r="B3" s="35" t="s">
        <v>0</v>
      </c>
      <c r="C3" s="35" t="s">
        <v>1</v>
      </c>
      <c r="D3" s="35" t="s">
        <v>2</v>
      </c>
      <c r="E3" s="35" t="s">
        <v>3</v>
      </c>
      <c r="F3" s="35" t="s">
        <v>4</v>
      </c>
      <c r="J3" s="40">
        <v>1.0000100000000001</v>
      </c>
      <c r="K3" s="37">
        <f>$C$4+$C$5*J3</f>
        <v>3355.4004508570497</v>
      </c>
      <c r="L3" s="37">
        <f>EXP($C$11+$C$12*LN(J3))</f>
        <v>2892.7647947287082</v>
      </c>
    </row>
    <row r="4" spans="2:12" x14ac:dyDescent="0.45">
      <c r="B4" s="35" t="s">
        <v>5</v>
      </c>
      <c r="C4" s="69">
        <v>6253.9337309000002</v>
      </c>
      <c r="D4" s="69">
        <v>36.427273176</v>
      </c>
      <c r="E4" s="69">
        <v>171.68</v>
      </c>
      <c r="F4" s="69" t="s">
        <v>6</v>
      </c>
      <c r="J4" s="40">
        <f>J3+0.05</f>
        <v>1.0500100000000001</v>
      </c>
      <c r="K4" s="37"/>
      <c r="L4" s="37"/>
    </row>
    <row r="5" spans="2:12" x14ac:dyDescent="0.45">
      <c r="B5" s="35" t="s">
        <v>7</v>
      </c>
      <c r="C5" s="69">
        <v>-2898.5042950000002</v>
      </c>
      <c r="D5" s="69">
        <v>21.580468628999999</v>
      </c>
      <c r="E5" s="69">
        <v>-134.31</v>
      </c>
      <c r="F5" s="69" t="s">
        <v>6</v>
      </c>
      <c r="J5" s="40">
        <f t="shared" ref="J5:J33" si="0">J4+0.05</f>
        <v>1.1000100000000002</v>
      </c>
      <c r="K5" s="37"/>
      <c r="L5" s="37"/>
    </row>
    <row r="6" spans="2:12" x14ac:dyDescent="0.45">
      <c r="B6" s="34"/>
      <c r="C6" s="34"/>
      <c r="D6" s="34"/>
      <c r="E6" s="34"/>
      <c r="F6" s="34"/>
      <c r="J6" s="40">
        <f t="shared" si="0"/>
        <v>1.1500100000000002</v>
      </c>
      <c r="K6" s="37"/>
      <c r="L6" s="37"/>
    </row>
    <row r="7" spans="2:12" x14ac:dyDescent="0.45">
      <c r="B7" s="34"/>
      <c r="C7" s="34"/>
      <c r="D7" s="34"/>
      <c r="E7" s="34"/>
      <c r="F7" s="34"/>
      <c r="J7" s="40">
        <f t="shared" si="0"/>
        <v>1.2000100000000002</v>
      </c>
      <c r="K7" s="37"/>
      <c r="L7" s="37"/>
    </row>
    <row r="8" spans="2:12" x14ac:dyDescent="0.45">
      <c r="B8" s="34"/>
      <c r="C8" s="34"/>
      <c r="D8" s="34"/>
      <c r="E8" s="34"/>
      <c r="F8" s="34"/>
      <c r="J8" s="40">
        <f t="shared" si="0"/>
        <v>1.2500100000000003</v>
      </c>
      <c r="K8" s="37"/>
      <c r="L8" s="37"/>
    </row>
    <row r="9" spans="2:12" x14ac:dyDescent="0.45">
      <c r="B9" s="33" t="s">
        <v>9</v>
      </c>
      <c r="C9" s="34"/>
      <c r="D9" s="34"/>
      <c r="E9" s="34"/>
      <c r="F9" s="34"/>
      <c r="J9" s="40">
        <f t="shared" si="0"/>
        <v>1.3000100000000003</v>
      </c>
      <c r="K9" s="37"/>
      <c r="L9" s="37"/>
    </row>
    <row r="10" spans="2:12" x14ac:dyDescent="0.45">
      <c r="B10" s="34" t="s">
        <v>0</v>
      </c>
      <c r="C10" s="34" t="s">
        <v>1</v>
      </c>
      <c r="D10" s="34" t="s">
        <v>2</v>
      </c>
      <c r="E10" s="34" t="s">
        <v>3</v>
      </c>
      <c r="F10" s="34" t="s">
        <v>4</v>
      </c>
      <c r="J10" s="40">
        <f t="shared" si="0"/>
        <v>1.3500100000000004</v>
      </c>
      <c r="K10" s="37"/>
      <c r="L10" s="37"/>
    </row>
    <row r="11" spans="2:12" x14ac:dyDescent="0.45">
      <c r="B11" s="34" t="s">
        <v>5</v>
      </c>
      <c r="C11" s="69">
        <v>7.97</v>
      </c>
      <c r="D11" s="69">
        <v>1.0327059899999999E-2</v>
      </c>
      <c r="E11" s="69">
        <v>774.65</v>
      </c>
      <c r="F11" s="69" t="s">
        <v>6</v>
      </c>
      <c r="J11" s="40">
        <f t="shared" si="0"/>
        <v>1.4000100000000004</v>
      </c>
      <c r="K11" s="37"/>
      <c r="L11" s="37"/>
    </row>
    <row r="12" spans="2:12" x14ac:dyDescent="0.45">
      <c r="B12" s="34" t="s">
        <v>8</v>
      </c>
      <c r="C12" s="69">
        <v>-3.2</v>
      </c>
      <c r="D12" s="69">
        <v>1.9631280599999999E-2</v>
      </c>
      <c r="E12" s="69">
        <v>-158.65</v>
      </c>
      <c r="F12" s="69" t="s">
        <v>6</v>
      </c>
      <c r="J12" s="40">
        <f t="shared" si="0"/>
        <v>1.4500100000000005</v>
      </c>
      <c r="K12" s="37"/>
      <c r="L12" s="37"/>
    </row>
    <row r="13" spans="2:12" x14ac:dyDescent="0.45">
      <c r="J13" s="40">
        <f t="shared" si="0"/>
        <v>1.5000100000000005</v>
      </c>
      <c r="K13" s="37"/>
      <c r="L13" s="37"/>
    </row>
    <row r="14" spans="2:12" ht="23" thickBot="1" x14ac:dyDescent="0.5">
      <c r="J14" s="40">
        <f t="shared" si="0"/>
        <v>1.5500100000000006</v>
      </c>
      <c r="K14" s="37"/>
      <c r="L14" s="37"/>
    </row>
    <row r="15" spans="2:12" x14ac:dyDescent="0.45">
      <c r="B15" s="1" t="s">
        <v>29</v>
      </c>
      <c r="C15" s="2">
        <v>1476</v>
      </c>
      <c r="J15" s="40">
        <f t="shared" si="0"/>
        <v>1.6000100000000006</v>
      </c>
      <c r="K15" s="37"/>
      <c r="L15" s="37"/>
    </row>
    <row r="16" spans="2:12" ht="23" thickBot="1" x14ac:dyDescent="0.5">
      <c r="B16" s="3" t="s">
        <v>30</v>
      </c>
      <c r="C16" s="43">
        <v>1.65</v>
      </c>
      <c r="J16" s="40">
        <f t="shared" si="0"/>
        <v>1.6500100000000006</v>
      </c>
      <c r="K16" s="37"/>
      <c r="L16" s="37"/>
    </row>
    <row r="17" spans="2:12" x14ac:dyDescent="0.45">
      <c r="B17" s="4"/>
      <c r="C17" s="5"/>
      <c r="J17" s="40">
        <f t="shared" si="0"/>
        <v>1.7000100000000007</v>
      </c>
      <c r="K17" s="37"/>
      <c r="L17" s="37"/>
    </row>
    <row r="18" spans="2:12" x14ac:dyDescent="0.45">
      <c r="B18" s="4"/>
      <c r="C18" s="5"/>
      <c r="J18" s="40">
        <f t="shared" si="0"/>
        <v>1.7500100000000007</v>
      </c>
      <c r="K18" s="37"/>
      <c r="L18" s="37"/>
    </row>
    <row r="19" spans="2:12" x14ac:dyDescent="0.45">
      <c r="B19" s="6" t="s">
        <v>38</v>
      </c>
      <c r="C19" s="7"/>
      <c r="J19" s="40">
        <f t="shared" si="0"/>
        <v>1.8000100000000008</v>
      </c>
      <c r="K19" s="37"/>
      <c r="L19" s="37"/>
    </row>
    <row r="20" spans="2:12" x14ac:dyDescent="0.45">
      <c r="B20" s="6"/>
      <c r="C20" s="7"/>
      <c r="J20" s="40">
        <f t="shared" si="0"/>
        <v>1.8500100000000008</v>
      </c>
      <c r="K20" s="37"/>
      <c r="L20" s="37"/>
    </row>
    <row r="21" spans="2:12" x14ac:dyDescent="0.45">
      <c r="B21" s="6" t="s">
        <v>15</v>
      </c>
      <c r="C21" s="7"/>
      <c r="J21" s="40">
        <f t="shared" si="0"/>
        <v>1.9000100000000009</v>
      </c>
      <c r="K21" s="37"/>
      <c r="L21" s="37"/>
    </row>
    <row r="22" spans="2:12" x14ac:dyDescent="0.45">
      <c r="J22" s="40">
        <f t="shared" si="0"/>
        <v>1.9500100000000009</v>
      </c>
      <c r="K22" s="37"/>
      <c r="L22" s="37"/>
    </row>
    <row r="23" spans="2:12" x14ac:dyDescent="0.45">
      <c r="J23" s="40">
        <f t="shared" si="0"/>
        <v>2.000010000000001</v>
      </c>
      <c r="K23" s="37"/>
      <c r="L23" s="37"/>
    </row>
    <row r="24" spans="2:12" x14ac:dyDescent="0.45">
      <c r="J24" s="40">
        <f t="shared" si="0"/>
        <v>2.0500100000000008</v>
      </c>
      <c r="K24" s="37"/>
      <c r="L24" s="37"/>
    </row>
    <row r="25" spans="2:12" x14ac:dyDescent="0.45">
      <c r="J25" s="40">
        <f t="shared" si="0"/>
        <v>2.1000100000000006</v>
      </c>
      <c r="K25" s="37"/>
      <c r="L25" s="37"/>
    </row>
    <row r="26" spans="2:12" x14ac:dyDescent="0.45">
      <c r="J26" s="40">
        <f t="shared" si="0"/>
        <v>2.1500100000000004</v>
      </c>
      <c r="K26" s="37"/>
      <c r="L26" s="37"/>
    </row>
    <row r="27" spans="2:12" x14ac:dyDescent="0.45">
      <c r="J27" s="40">
        <f t="shared" si="0"/>
        <v>2.2000100000000002</v>
      </c>
      <c r="K27" s="37"/>
      <c r="L27" s="37"/>
    </row>
    <row r="28" spans="2:12" x14ac:dyDescent="0.45">
      <c r="J28" s="40">
        <f t="shared" si="0"/>
        <v>2.2500100000000001</v>
      </c>
      <c r="K28" s="37"/>
      <c r="L28" s="37"/>
    </row>
    <row r="29" spans="2:12" x14ac:dyDescent="0.45">
      <c r="J29" s="40">
        <f t="shared" si="0"/>
        <v>2.3000099999999999</v>
      </c>
      <c r="K29" s="37"/>
      <c r="L29" s="37"/>
    </row>
    <row r="30" spans="2:12" x14ac:dyDescent="0.45">
      <c r="J30" s="40">
        <f t="shared" si="0"/>
        <v>2.3500099999999997</v>
      </c>
      <c r="K30" s="37"/>
      <c r="L30" s="37"/>
    </row>
    <row r="31" spans="2:12" x14ac:dyDescent="0.45">
      <c r="J31" s="40">
        <f t="shared" si="0"/>
        <v>2.4000099999999995</v>
      </c>
      <c r="K31" s="37"/>
      <c r="L31" s="37"/>
    </row>
    <row r="32" spans="2:12" x14ac:dyDescent="0.45">
      <c r="J32" s="40">
        <f t="shared" si="0"/>
        <v>2.4500099999999994</v>
      </c>
      <c r="K32" s="37"/>
      <c r="L32" s="37"/>
    </row>
    <row r="33" spans="10:12" x14ac:dyDescent="0.45">
      <c r="J33" s="40">
        <f t="shared" si="0"/>
        <v>2.5000099999999992</v>
      </c>
      <c r="K33" s="37"/>
      <c r="L33" s="37"/>
    </row>
    <row r="34" spans="10:12" ht="14.5" x14ac:dyDescent="0.35">
      <c r="J34"/>
      <c r="K34"/>
      <c r="L34"/>
    </row>
    <row r="35" spans="10:12" ht="14.5" x14ac:dyDescent="0.35">
      <c r="J35"/>
      <c r="K35"/>
      <c r="L35"/>
    </row>
    <row r="36" spans="10:12" ht="14.5" x14ac:dyDescent="0.35">
      <c r="J36"/>
      <c r="K36"/>
      <c r="L36"/>
    </row>
    <row r="37" spans="10:12" ht="14.5" x14ac:dyDescent="0.35">
      <c r="J37"/>
      <c r="K37"/>
      <c r="L37"/>
    </row>
    <row r="38" spans="10:12" ht="14.5" x14ac:dyDescent="0.35">
      <c r="J38"/>
      <c r="K38"/>
      <c r="L38"/>
    </row>
    <row r="39" spans="10:12" ht="14.5" x14ac:dyDescent="0.35">
      <c r="J39"/>
      <c r="K39"/>
      <c r="L39"/>
    </row>
    <row r="40" spans="10:12" ht="14.5" x14ac:dyDescent="0.35">
      <c r="J40"/>
      <c r="K40"/>
      <c r="L40"/>
    </row>
    <row r="41" spans="10:12" ht="14.5" x14ac:dyDescent="0.35">
      <c r="J41"/>
      <c r="K41"/>
      <c r="L41"/>
    </row>
    <row r="42" spans="10:12" ht="14.5" x14ac:dyDescent="0.35">
      <c r="J42"/>
      <c r="K42"/>
      <c r="L42"/>
    </row>
    <row r="43" spans="10:12" ht="14.5" x14ac:dyDescent="0.35">
      <c r="J43"/>
      <c r="K43"/>
      <c r="L43"/>
    </row>
    <row r="44" spans="10:12" ht="14.5" x14ac:dyDescent="0.35">
      <c r="J44"/>
      <c r="K44"/>
      <c r="L44"/>
    </row>
    <row r="45" spans="10:12" ht="14.5" x14ac:dyDescent="0.35">
      <c r="J45"/>
      <c r="K45"/>
      <c r="L45"/>
    </row>
    <row r="46" spans="10:12" ht="14.5" x14ac:dyDescent="0.35">
      <c r="J46"/>
      <c r="K46"/>
      <c r="L46"/>
    </row>
    <row r="47" spans="10:12" ht="14.5" x14ac:dyDescent="0.35">
      <c r="J47"/>
      <c r="K47"/>
      <c r="L47"/>
    </row>
    <row r="48" spans="10:12" ht="14.5" x14ac:dyDescent="0.35">
      <c r="J48"/>
      <c r="K48"/>
      <c r="L48"/>
    </row>
    <row r="49" spans="10:12" ht="14.5" x14ac:dyDescent="0.35">
      <c r="J49"/>
      <c r="K49"/>
      <c r="L49"/>
    </row>
    <row r="50" spans="10:12" ht="14.5" x14ac:dyDescent="0.35">
      <c r="J50"/>
      <c r="K50"/>
      <c r="L50"/>
    </row>
    <row r="51" spans="10:12" ht="14.5" x14ac:dyDescent="0.35">
      <c r="J51"/>
      <c r="K51"/>
      <c r="L51"/>
    </row>
    <row r="52" spans="10:12" ht="14.5" x14ac:dyDescent="0.35">
      <c r="J52"/>
      <c r="K52"/>
      <c r="L52"/>
    </row>
    <row r="53" spans="10:12" ht="14.5" x14ac:dyDescent="0.35">
      <c r="J53"/>
      <c r="K53"/>
      <c r="L53"/>
    </row>
    <row r="54" spans="10:12" ht="14.5" x14ac:dyDescent="0.35">
      <c r="J54"/>
      <c r="K54"/>
      <c r="L54"/>
    </row>
    <row r="55" spans="10:12" ht="14.5" x14ac:dyDescent="0.35">
      <c r="J55"/>
      <c r="K55"/>
      <c r="L55"/>
    </row>
    <row r="56" spans="10:12" ht="14.5" x14ac:dyDescent="0.35">
      <c r="J56"/>
      <c r="K56"/>
      <c r="L56"/>
    </row>
    <row r="57" spans="10:12" ht="14.5" x14ac:dyDescent="0.35">
      <c r="J57"/>
      <c r="K57"/>
      <c r="L57"/>
    </row>
    <row r="58" spans="10:12" ht="14.5" x14ac:dyDescent="0.35">
      <c r="J58"/>
      <c r="K58"/>
      <c r="L58"/>
    </row>
    <row r="59" spans="10:12" ht="14.5" x14ac:dyDescent="0.35">
      <c r="J59"/>
      <c r="K59"/>
      <c r="L59"/>
    </row>
    <row r="60" spans="10:12" ht="14.5" x14ac:dyDescent="0.35">
      <c r="J60"/>
      <c r="K60"/>
      <c r="L60"/>
    </row>
    <row r="61" spans="10:12" ht="14.5" x14ac:dyDescent="0.35">
      <c r="J61"/>
      <c r="K61"/>
      <c r="L61"/>
    </row>
    <row r="62" spans="10:12" ht="14.5" x14ac:dyDescent="0.35">
      <c r="J62"/>
      <c r="K62"/>
      <c r="L62"/>
    </row>
    <row r="63" spans="10:12" ht="14.5" x14ac:dyDescent="0.35">
      <c r="J63"/>
      <c r="K63"/>
      <c r="L63"/>
    </row>
    <row r="64" spans="10:12" ht="14.5" x14ac:dyDescent="0.35">
      <c r="J64"/>
      <c r="K64"/>
      <c r="L64"/>
    </row>
    <row r="65" spans="10:12" ht="14.5" x14ac:dyDescent="0.35">
      <c r="J65"/>
      <c r="K65"/>
      <c r="L65"/>
    </row>
    <row r="66" spans="10:12" ht="14.5" x14ac:dyDescent="0.35">
      <c r="J66"/>
      <c r="K66"/>
      <c r="L66"/>
    </row>
    <row r="67" spans="10:12" ht="14.5" x14ac:dyDescent="0.35">
      <c r="J67"/>
      <c r="K67"/>
      <c r="L67"/>
    </row>
    <row r="68" spans="10:12" ht="14.5" x14ac:dyDescent="0.35">
      <c r="J68"/>
      <c r="K68"/>
      <c r="L68"/>
    </row>
    <row r="69" spans="10:12" ht="14.5" x14ac:dyDescent="0.35">
      <c r="J69"/>
      <c r="K69"/>
      <c r="L69"/>
    </row>
    <row r="70" spans="10:12" ht="14.5" x14ac:dyDescent="0.35">
      <c r="J70"/>
      <c r="K70"/>
      <c r="L70"/>
    </row>
    <row r="71" spans="10:12" ht="14.5" x14ac:dyDescent="0.35">
      <c r="J71"/>
      <c r="K71"/>
      <c r="L71"/>
    </row>
    <row r="72" spans="10:12" ht="14.5" x14ac:dyDescent="0.35">
      <c r="J72"/>
      <c r="K72"/>
      <c r="L72"/>
    </row>
    <row r="73" spans="10:12" ht="14.5" x14ac:dyDescent="0.35">
      <c r="J73"/>
      <c r="K73"/>
      <c r="L73"/>
    </row>
    <row r="74" spans="10:12" ht="14.5" x14ac:dyDescent="0.35">
      <c r="J74"/>
      <c r="K74"/>
      <c r="L74"/>
    </row>
    <row r="75" spans="10:12" ht="14.5" x14ac:dyDescent="0.35">
      <c r="J75"/>
      <c r="K75"/>
      <c r="L75"/>
    </row>
    <row r="76" spans="10:12" ht="14.5" x14ac:dyDescent="0.35">
      <c r="J76"/>
      <c r="K76"/>
      <c r="L76"/>
    </row>
    <row r="77" spans="10:12" ht="14.5" x14ac:dyDescent="0.35">
      <c r="J77"/>
      <c r="K77"/>
      <c r="L77"/>
    </row>
    <row r="78" spans="10:12" ht="14.5" x14ac:dyDescent="0.35">
      <c r="J78"/>
      <c r="K78"/>
      <c r="L7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2"/>
  <sheetViews>
    <sheetView workbookViewId="0">
      <selection activeCell="E8" sqref="E8"/>
    </sheetView>
  </sheetViews>
  <sheetFormatPr defaultColWidth="22.6328125" defaultRowHeight="27.5" x14ac:dyDescent="0.55000000000000004"/>
  <cols>
    <col min="1" max="1" width="29.453125" style="8" customWidth="1"/>
    <col min="2" max="2" width="22.6328125" style="8" customWidth="1"/>
    <col min="3" max="3" width="13.453125" style="8" bestFit="1" customWidth="1"/>
    <col min="4" max="4" width="28.08984375" style="8" bestFit="1" customWidth="1"/>
    <col min="5" max="5" width="22.6328125" style="8" customWidth="1"/>
    <col min="6" max="6" width="21.36328125" style="8" bestFit="1" customWidth="1"/>
    <col min="7" max="7" width="16.54296875" style="8" bestFit="1" customWidth="1"/>
    <col min="8" max="16384" width="22.6328125" style="8"/>
  </cols>
  <sheetData>
    <row r="1" spans="1:7" ht="28" thickBot="1" x14ac:dyDescent="0.6"/>
    <row r="2" spans="1:7" ht="28.5" thickTop="1" thickBot="1" x14ac:dyDescent="0.6">
      <c r="A2" s="9" t="s">
        <v>16</v>
      </c>
      <c r="C2" s="10" t="s">
        <v>11</v>
      </c>
      <c r="D2" s="11" t="s">
        <v>17</v>
      </c>
      <c r="E2" s="11" t="s">
        <v>18</v>
      </c>
      <c r="F2" s="11" t="s">
        <v>19</v>
      </c>
      <c r="G2" s="12" t="s">
        <v>20</v>
      </c>
    </row>
    <row r="3" spans="1:7" ht="28" thickTop="1" x14ac:dyDescent="0.55000000000000004">
      <c r="A3" s="13" t="s">
        <v>5</v>
      </c>
      <c r="B3" s="69">
        <v>7.97</v>
      </c>
      <c r="C3" s="38">
        <v>0.9</v>
      </c>
      <c r="D3" s="14">
        <f>EXP($B$3+$B$4*LN(C3))</f>
        <v>4052.7609751997006</v>
      </c>
      <c r="E3" s="15">
        <f>C3*D3</f>
        <v>3647.4848776797307</v>
      </c>
      <c r="F3" s="15"/>
      <c r="G3" s="15">
        <f>(C3-1)*D3</f>
        <v>-405.27609751996999</v>
      </c>
    </row>
    <row r="4" spans="1:7" ht="28" thickBot="1" x14ac:dyDescent="0.6">
      <c r="A4" s="16" t="s">
        <v>21</v>
      </c>
      <c r="B4" s="69">
        <v>-3.2</v>
      </c>
      <c r="C4" s="38">
        <f>C3+0.02</f>
        <v>0.92</v>
      </c>
      <c r="D4" s="14"/>
      <c r="E4" s="15"/>
      <c r="F4" s="23"/>
      <c r="G4" s="15"/>
    </row>
    <row r="5" spans="1:7" x14ac:dyDescent="0.55000000000000004">
      <c r="C5" s="38">
        <f t="shared" ref="C5:C58" si="0">C4+0.02</f>
        <v>0.94000000000000006</v>
      </c>
      <c r="D5" s="14"/>
      <c r="E5" s="15"/>
      <c r="F5" s="23"/>
      <c r="G5" s="15"/>
    </row>
    <row r="6" spans="1:7" x14ac:dyDescent="0.55000000000000004">
      <c r="A6" s="17" t="s">
        <v>22</v>
      </c>
      <c r="B6" s="39">
        <v>1</v>
      </c>
      <c r="C6" s="38">
        <f t="shared" si="0"/>
        <v>0.96000000000000008</v>
      </c>
      <c r="D6" s="14"/>
      <c r="E6" s="15"/>
      <c r="F6" s="23"/>
      <c r="G6" s="15"/>
    </row>
    <row r="7" spans="1:7" x14ac:dyDescent="0.55000000000000004">
      <c r="A7" s="18"/>
      <c r="B7" s="15" t="s">
        <v>15</v>
      </c>
      <c r="C7" s="38">
        <f t="shared" si="0"/>
        <v>0.98000000000000009</v>
      </c>
      <c r="D7" s="14"/>
      <c r="E7" s="15"/>
      <c r="F7" s="23"/>
      <c r="G7" s="15"/>
    </row>
    <row r="8" spans="1:7" x14ac:dyDescent="0.55000000000000004">
      <c r="A8" s="18"/>
      <c r="B8" s="15" t="s">
        <v>15</v>
      </c>
      <c r="C8" s="38">
        <f t="shared" si="0"/>
        <v>1</v>
      </c>
      <c r="D8" s="14"/>
      <c r="E8" s="15"/>
      <c r="F8" s="23"/>
      <c r="G8" s="15"/>
    </row>
    <row r="9" spans="1:7" x14ac:dyDescent="0.55000000000000004">
      <c r="A9" s="18"/>
      <c r="B9" s="15" t="s">
        <v>15</v>
      </c>
      <c r="C9" s="38">
        <f t="shared" si="0"/>
        <v>1.02</v>
      </c>
      <c r="D9" s="14"/>
      <c r="E9" s="15"/>
      <c r="F9" s="23"/>
      <c r="G9" s="15"/>
    </row>
    <row r="10" spans="1:7" x14ac:dyDescent="0.55000000000000004">
      <c r="A10" s="18"/>
      <c r="B10" s="15"/>
      <c r="C10" s="38">
        <f t="shared" si="0"/>
        <v>1.04</v>
      </c>
      <c r="D10" s="14"/>
      <c r="E10" s="15"/>
      <c r="F10" s="23"/>
      <c r="G10" s="15"/>
    </row>
    <row r="11" spans="1:7" x14ac:dyDescent="0.55000000000000004">
      <c r="C11" s="38">
        <f t="shared" si="0"/>
        <v>1.06</v>
      </c>
      <c r="D11" s="14"/>
      <c r="E11" s="15"/>
      <c r="F11" s="23"/>
      <c r="G11" s="15"/>
    </row>
    <row r="12" spans="1:7" x14ac:dyDescent="0.55000000000000004">
      <c r="C12" s="38">
        <f t="shared" si="0"/>
        <v>1.08</v>
      </c>
      <c r="D12" s="14"/>
      <c r="E12" s="15"/>
      <c r="F12" s="23"/>
      <c r="G12" s="15"/>
    </row>
    <row r="13" spans="1:7" x14ac:dyDescent="0.55000000000000004">
      <c r="A13" s="19"/>
      <c r="B13" s="19"/>
      <c r="C13" s="38">
        <f t="shared" si="0"/>
        <v>1.1000000000000001</v>
      </c>
      <c r="D13" s="14"/>
      <c r="E13" s="15"/>
      <c r="F13" s="23"/>
      <c r="G13" s="15"/>
    </row>
    <row r="14" spans="1:7" x14ac:dyDescent="0.55000000000000004">
      <c r="A14" s="19"/>
      <c r="B14" s="19"/>
      <c r="C14" s="38">
        <f t="shared" si="0"/>
        <v>1.1200000000000001</v>
      </c>
      <c r="D14" s="14"/>
      <c r="E14" s="15"/>
      <c r="F14" s="23"/>
      <c r="G14" s="15"/>
    </row>
    <row r="15" spans="1:7" x14ac:dyDescent="0.55000000000000004">
      <c r="A15" s="19"/>
      <c r="B15" s="19"/>
      <c r="C15" s="38">
        <f t="shared" si="0"/>
        <v>1.1400000000000001</v>
      </c>
      <c r="D15" s="14"/>
      <c r="E15" s="15"/>
      <c r="F15" s="23"/>
      <c r="G15" s="15"/>
    </row>
    <row r="16" spans="1:7" x14ac:dyDescent="0.55000000000000004">
      <c r="A16" s="19"/>
      <c r="B16" s="19"/>
      <c r="C16" s="38">
        <f t="shared" si="0"/>
        <v>1.1600000000000001</v>
      </c>
      <c r="D16" s="14"/>
      <c r="E16" s="15"/>
      <c r="F16" s="23"/>
      <c r="G16" s="15"/>
    </row>
    <row r="17" spans="1:7" x14ac:dyDescent="0.55000000000000004">
      <c r="A17" s="20"/>
      <c r="B17" s="19"/>
      <c r="C17" s="38">
        <f t="shared" si="0"/>
        <v>1.1800000000000002</v>
      </c>
      <c r="D17" s="14"/>
      <c r="E17" s="15"/>
      <c r="F17" s="23"/>
      <c r="G17" s="15"/>
    </row>
    <row r="18" spans="1:7" x14ac:dyDescent="0.55000000000000004">
      <c r="A18" s="21"/>
      <c r="B18" s="22"/>
      <c r="C18" s="38">
        <f t="shared" si="0"/>
        <v>1.2000000000000002</v>
      </c>
      <c r="D18" s="14"/>
      <c r="E18" s="15"/>
      <c r="F18" s="23"/>
      <c r="G18" s="15"/>
    </row>
    <row r="19" spans="1:7" x14ac:dyDescent="0.55000000000000004">
      <c r="A19" s="21"/>
      <c r="B19" s="22"/>
      <c r="C19" s="38">
        <f t="shared" si="0"/>
        <v>1.2200000000000002</v>
      </c>
      <c r="D19" s="14"/>
      <c r="E19" s="15"/>
      <c r="F19" s="23"/>
      <c r="G19" s="15"/>
    </row>
    <row r="20" spans="1:7" x14ac:dyDescent="0.55000000000000004">
      <c r="A20" s="21"/>
      <c r="B20" s="22"/>
      <c r="C20" s="38">
        <f t="shared" si="0"/>
        <v>1.2400000000000002</v>
      </c>
      <c r="D20" s="14"/>
      <c r="E20" s="15"/>
      <c r="F20" s="23"/>
      <c r="G20" s="15"/>
    </row>
    <row r="21" spans="1:7" x14ac:dyDescent="0.55000000000000004">
      <c r="C21" s="38">
        <f t="shared" si="0"/>
        <v>1.2600000000000002</v>
      </c>
      <c r="D21" s="14"/>
      <c r="E21" s="15"/>
      <c r="F21" s="23"/>
      <c r="G21" s="15"/>
    </row>
    <row r="22" spans="1:7" x14ac:dyDescent="0.55000000000000004">
      <c r="C22" s="38">
        <f t="shared" si="0"/>
        <v>1.2800000000000002</v>
      </c>
      <c r="D22" s="14"/>
      <c r="E22" s="15"/>
      <c r="F22" s="23"/>
      <c r="G22" s="15"/>
    </row>
    <row r="23" spans="1:7" x14ac:dyDescent="0.55000000000000004">
      <c r="C23" s="38">
        <f t="shared" si="0"/>
        <v>1.3000000000000003</v>
      </c>
      <c r="D23" s="14"/>
      <c r="E23" s="15"/>
      <c r="F23" s="23"/>
      <c r="G23" s="15"/>
    </row>
    <row r="24" spans="1:7" x14ac:dyDescent="0.55000000000000004">
      <c r="C24" s="38">
        <f t="shared" si="0"/>
        <v>1.3200000000000003</v>
      </c>
      <c r="D24" s="14"/>
      <c r="E24" s="15"/>
      <c r="F24" s="23"/>
      <c r="G24" s="15"/>
    </row>
    <row r="25" spans="1:7" x14ac:dyDescent="0.55000000000000004">
      <c r="C25" s="38">
        <f t="shared" si="0"/>
        <v>1.3400000000000003</v>
      </c>
      <c r="D25" s="14"/>
      <c r="E25" s="15"/>
      <c r="F25" s="23"/>
      <c r="G25" s="15"/>
    </row>
    <row r="26" spans="1:7" x14ac:dyDescent="0.55000000000000004">
      <c r="C26" s="38">
        <f t="shared" si="0"/>
        <v>1.3600000000000003</v>
      </c>
      <c r="D26" s="14"/>
      <c r="E26" s="15"/>
      <c r="F26" s="23"/>
      <c r="G26" s="15"/>
    </row>
    <row r="27" spans="1:7" x14ac:dyDescent="0.55000000000000004">
      <c r="C27" s="38">
        <f t="shared" si="0"/>
        <v>1.3800000000000003</v>
      </c>
      <c r="D27" s="14"/>
      <c r="E27" s="15"/>
      <c r="F27" s="23"/>
      <c r="G27" s="15"/>
    </row>
    <row r="28" spans="1:7" x14ac:dyDescent="0.55000000000000004">
      <c r="C28" s="38">
        <f t="shared" si="0"/>
        <v>1.4000000000000004</v>
      </c>
      <c r="D28" s="14"/>
      <c r="E28" s="15"/>
      <c r="F28" s="23"/>
      <c r="G28" s="15"/>
    </row>
    <row r="29" spans="1:7" x14ac:dyDescent="0.55000000000000004">
      <c r="C29" s="38">
        <f t="shared" si="0"/>
        <v>1.4200000000000004</v>
      </c>
      <c r="D29" s="14"/>
      <c r="E29" s="15"/>
      <c r="F29" s="23"/>
      <c r="G29" s="15"/>
    </row>
    <row r="30" spans="1:7" x14ac:dyDescent="0.55000000000000004">
      <c r="C30" s="38">
        <f t="shared" si="0"/>
        <v>1.4400000000000004</v>
      </c>
      <c r="D30" s="14"/>
      <c r="E30" s="15"/>
      <c r="F30" s="23"/>
      <c r="G30" s="15"/>
    </row>
    <row r="31" spans="1:7" x14ac:dyDescent="0.55000000000000004">
      <c r="C31" s="38">
        <f t="shared" si="0"/>
        <v>1.4600000000000004</v>
      </c>
      <c r="D31" s="14"/>
      <c r="E31" s="15"/>
      <c r="F31" s="23"/>
      <c r="G31" s="15"/>
    </row>
    <row r="32" spans="1:7" x14ac:dyDescent="0.55000000000000004">
      <c r="C32" s="38">
        <f t="shared" si="0"/>
        <v>1.4800000000000004</v>
      </c>
      <c r="D32" s="14"/>
      <c r="E32" s="15"/>
      <c r="F32" s="23"/>
      <c r="G32" s="15"/>
    </row>
    <row r="33" spans="3:7" x14ac:dyDescent="0.55000000000000004">
      <c r="C33" s="38">
        <f t="shared" si="0"/>
        <v>1.5000000000000004</v>
      </c>
      <c r="D33" s="14"/>
      <c r="E33" s="15"/>
      <c r="F33" s="23"/>
      <c r="G33" s="15"/>
    </row>
    <row r="34" spans="3:7" x14ac:dyDescent="0.55000000000000004">
      <c r="C34" s="38">
        <f t="shared" si="0"/>
        <v>1.5200000000000005</v>
      </c>
      <c r="D34" s="14"/>
      <c r="E34" s="15"/>
      <c r="F34" s="23"/>
      <c r="G34" s="15"/>
    </row>
    <row r="35" spans="3:7" x14ac:dyDescent="0.55000000000000004">
      <c r="C35" s="38">
        <f t="shared" si="0"/>
        <v>1.5400000000000005</v>
      </c>
      <c r="D35" s="14"/>
      <c r="E35" s="15"/>
      <c r="F35" s="23"/>
      <c r="G35" s="15"/>
    </row>
    <row r="36" spans="3:7" x14ac:dyDescent="0.55000000000000004">
      <c r="C36" s="38">
        <f t="shared" si="0"/>
        <v>1.5600000000000005</v>
      </c>
      <c r="D36" s="14"/>
      <c r="E36" s="15"/>
      <c r="F36" s="23"/>
      <c r="G36" s="15"/>
    </row>
    <row r="37" spans="3:7" x14ac:dyDescent="0.55000000000000004">
      <c r="C37" s="38">
        <f t="shared" si="0"/>
        <v>1.5800000000000005</v>
      </c>
      <c r="D37" s="14"/>
      <c r="E37" s="15"/>
      <c r="F37" s="23"/>
      <c r="G37" s="15"/>
    </row>
    <row r="38" spans="3:7" x14ac:dyDescent="0.55000000000000004">
      <c r="C38" s="38">
        <f t="shared" si="0"/>
        <v>1.6000000000000005</v>
      </c>
      <c r="D38" s="14"/>
      <c r="E38" s="15"/>
      <c r="F38" s="23"/>
      <c r="G38" s="15"/>
    </row>
    <row r="39" spans="3:7" x14ac:dyDescent="0.55000000000000004">
      <c r="C39" s="38">
        <f t="shared" si="0"/>
        <v>1.6200000000000006</v>
      </c>
      <c r="D39" s="14"/>
      <c r="E39" s="15"/>
      <c r="F39" s="23"/>
      <c r="G39" s="15"/>
    </row>
    <row r="40" spans="3:7" x14ac:dyDescent="0.55000000000000004">
      <c r="C40" s="38">
        <f t="shared" si="0"/>
        <v>1.6400000000000006</v>
      </c>
      <c r="D40" s="14"/>
      <c r="E40" s="15"/>
      <c r="F40" s="23"/>
      <c r="G40" s="15"/>
    </row>
    <row r="41" spans="3:7" x14ac:dyDescent="0.55000000000000004">
      <c r="C41" s="38">
        <f t="shared" si="0"/>
        <v>1.6600000000000006</v>
      </c>
      <c r="D41" s="14"/>
      <c r="E41" s="15"/>
      <c r="F41" s="23"/>
      <c r="G41" s="15"/>
    </row>
    <row r="42" spans="3:7" x14ac:dyDescent="0.55000000000000004">
      <c r="C42" s="38">
        <f t="shared" si="0"/>
        <v>1.6800000000000006</v>
      </c>
      <c r="D42" s="14"/>
      <c r="E42" s="15"/>
      <c r="F42" s="23"/>
      <c r="G42" s="15"/>
    </row>
    <row r="43" spans="3:7" x14ac:dyDescent="0.55000000000000004">
      <c r="C43" s="38">
        <f t="shared" si="0"/>
        <v>1.7000000000000006</v>
      </c>
      <c r="D43" s="14"/>
      <c r="E43" s="15"/>
      <c r="F43" s="23"/>
      <c r="G43" s="15"/>
    </row>
    <row r="44" spans="3:7" x14ac:dyDescent="0.55000000000000004">
      <c r="C44" s="38">
        <f t="shared" si="0"/>
        <v>1.7200000000000006</v>
      </c>
      <c r="D44" s="14"/>
      <c r="E44" s="15"/>
      <c r="F44" s="23"/>
      <c r="G44" s="15"/>
    </row>
    <row r="45" spans="3:7" x14ac:dyDescent="0.55000000000000004">
      <c r="C45" s="38">
        <f t="shared" si="0"/>
        <v>1.7400000000000007</v>
      </c>
      <c r="D45" s="14"/>
      <c r="E45" s="15"/>
      <c r="F45" s="23"/>
      <c r="G45" s="15"/>
    </row>
    <row r="46" spans="3:7" x14ac:dyDescent="0.55000000000000004">
      <c r="C46" s="38">
        <f t="shared" si="0"/>
        <v>1.7600000000000007</v>
      </c>
      <c r="D46" s="14"/>
      <c r="E46" s="15"/>
      <c r="F46" s="23"/>
      <c r="G46" s="15"/>
    </row>
    <row r="47" spans="3:7" x14ac:dyDescent="0.55000000000000004">
      <c r="C47" s="38">
        <f t="shared" si="0"/>
        <v>1.7800000000000007</v>
      </c>
      <c r="D47" s="14"/>
      <c r="E47" s="15"/>
      <c r="F47" s="23"/>
      <c r="G47" s="15"/>
    </row>
    <row r="48" spans="3:7" x14ac:dyDescent="0.55000000000000004">
      <c r="C48" s="38">
        <f t="shared" si="0"/>
        <v>1.8000000000000007</v>
      </c>
      <c r="D48" s="14"/>
      <c r="E48" s="15"/>
      <c r="F48" s="23"/>
      <c r="G48" s="15"/>
    </row>
    <row r="49" spans="3:7" x14ac:dyDescent="0.55000000000000004">
      <c r="C49" s="38">
        <f t="shared" si="0"/>
        <v>1.8200000000000007</v>
      </c>
      <c r="D49" s="14"/>
      <c r="E49" s="15"/>
      <c r="F49" s="23"/>
      <c r="G49" s="15"/>
    </row>
    <row r="50" spans="3:7" x14ac:dyDescent="0.55000000000000004">
      <c r="C50" s="38">
        <f t="shared" si="0"/>
        <v>1.8400000000000007</v>
      </c>
      <c r="D50" s="14"/>
      <c r="E50" s="15"/>
      <c r="F50" s="23"/>
      <c r="G50" s="15"/>
    </row>
    <row r="51" spans="3:7" x14ac:dyDescent="0.55000000000000004">
      <c r="C51" s="38">
        <f t="shared" si="0"/>
        <v>1.8600000000000008</v>
      </c>
      <c r="D51" s="14"/>
      <c r="E51" s="15"/>
      <c r="F51" s="23"/>
      <c r="G51" s="15"/>
    </row>
    <row r="52" spans="3:7" x14ac:dyDescent="0.55000000000000004">
      <c r="C52" s="38">
        <f t="shared" si="0"/>
        <v>1.8800000000000008</v>
      </c>
      <c r="D52" s="14"/>
      <c r="E52" s="15"/>
      <c r="F52" s="23"/>
      <c r="G52" s="15"/>
    </row>
    <row r="53" spans="3:7" x14ac:dyDescent="0.55000000000000004">
      <c r="C53" s="38">
        <f t="shared" si="0"/>
        <v>1.9000000000000008</v>
      </c>
      <c r="D53" s="14"/>
      <c r="E53" s="15"/>
      <c r="F53" s="23"/>
      <c r="G53" s="15"/>
    </row>
    <row r="54" spans="3:7" x14ac:dyDescent="0.55000000000000004">
      <c r="C54" s="38">
        <f t="shared" si="0"/>
        <v>1.9200000000000008</v>
      </c>
      <c r="D54" s="14"/>
      <c r="E54" s="15"/>
      <c r="F54" s="23"/>
      <c r="G54" s="15"/>
    </row>
    <row r="55" spans="3:7" x14ac:dyDescent="0.55000000000000004">
      <c r="C55" s="38">
        <f t="shared" si="0"/>
        <v>1.9400000000000008</v>
      </c>
      <c r="D55" s="14"/>
      <c r="E55" s="15"/>
      <c r="F55" s="23"/>
      <c r="G55" s="15"/>
    </row>
    <row r="56" spans="3:7" x14ac:dyDescent="0.55000000000000004">
      <c r="C56" s="38">
        <f t="shared" si="0"/>
        <v>1.9600000000000009</v>
      </c>
      <c r="D56" s="14"/>
      <c r="E56" s="15"/>
      <c r="F56" s="23"/>
      <c r="G56" s="15"/>
    </row>
    <row r="57" spans="3:7" x14ac:dyDescent="0.55000000000000004">
      <c r="C57" s="38">
        <f t="shared" si="0"/>
        <v>1.9800000000000009</v>
      </c>
      <c r="D57" s="14"/>
      <c r="E57" s="15"/>
      <c r="F57" s="23"/>
      <c r="G57" s="15"/>
    </row>
    <row r="58" spans="3:7" x14ac:dyDescent="0.55000000000000004">
      <c r="C58" s="38">
        <f t="shared" si="0"/>
        <v>2.0000000000000009</v>
      </c>
      <c r="D58" s="14"/>
      <c r="E58" s="15"/>
      <c r="F58" s="23"/>
      <c r="G58" s="15"/>
    </row>
    <row r="59" spans="3:7" x14ac:dyDescent="0.55000000000000004">
      <c r="D59" s="14"/>
      <c r="E59" s="15"/>
      <c r="F59" s="15"/>
      <c r="G59" s="15"/>
    </row>
    <row r="60" spans="3:7" x14ac:dyDescent="0.55000000000000004">
      <c r="D60" s="14"/>
      <c r="E60" s="15"/>
      <c r="F60" s="15"/>
      <c r="G60" s="15"/>
    </row>
    <row r="61" spans="3:7" x14ac:dyDescent="0.55000000000000004">
      <c r="D61" s="14"/>
      <c r="E61" s="15"/>
      <c r="F61" s="15"/>
      <c r="G61" s="15"/>
    </row>
    <row r="62" spans="3:7" x14ac:dyDescent="0.55000000000000004">
      <c r="D62" s="14"/>
      <c r="E62" s="15"/>
      <c r="F62" s="15"/>
      <c r="G62" s="15"/>
    </row>
    <row r="63" spans="3:7" x14ac:dyDescent="0.55000000000000004">
      <c r="D63" s="14"/>
      <c r="E63" s="15"/>
      <c r="F63" s="15"/>
      <c r="G63" s="15"/>
    </row>
    <row r="64" spans="3:7" x14ac:dyDescent="0.55000000000000004">
      <c r="D64" s="14"/>
      <c r="E64" s="15"/>
      <c r="F64" s="15"/>
      <c r="G64" s="15"/>
    </row>
    <row r="65" spans="4:7" x14ac:dyDescent="0.55000000000000004">
      <c r="D65" s="14"/>
      <c r="E65" s="15"/>
      <c r="F65" s="15"/>
      <c r="G65" s="15"/>
    </row>
    <row r="66" spans="4:7" x14ac:dyDescent="0.55000000000000004">
      <c r="D66" s="14"/>
      <c r="E66" s="15"/>
      <c r="F66" s="15"/>
      <c r="G66" s="15"/>
    </row>
    <row r="67" spans="4:7" x14ac:dyDescent="0.55000000000000004">
      <c r="D67" s="14"/>
      <c r="E67" s="15"/>
      <c r="F67" s="15"/>
      <c r="G67" s="15"/>
    </row>
    <row r="68" spans="4:7" x14ac:dyDescent="0.55000000000000004">
      <c r="D68" s="14"/>
      <c r="E68" s="15"/>
      <c r="F68" s="15"/>
      <c r="G68" s="15"/>
    </row>
    <row r="69" spans="4:7" x14ac:dyDescent="0.55000000000000004">
      <c r="D69" s="14"/>
      <c r="E69" s="15"/>
      <c r="F69" s="15"/>
      <c r="G69" s="15"/>
    </row>
    <row r="70" spans="4:7" x14ac:dyDescent="0.55000000000000004">
      <c r="D70" s="14"/>
      <c r="E70" s="15"/>
      <c r="F70" s="15"/>
      <c r="G70" s="15"/>
    </row>
    <row r="71" spans="4:7" x14ac:dyDescent="0.55000000000000004">
      <c r="D71" s="14"/>
      <c r="E71" s="15"/>
      <c r="F71" s="15"/>
      <c r="G71" s="15"/>
    </row>
    <row r="72" spans="4:7" x14ac:dyDescent="0.55000000000000004">
      <c r="D72" s="14"/>
      <c r="E72" s="15"/>
      <c r="F72" s="15"/>
      <c r="G72" s="15"/>
    </row>
    <row r="73" spans="4:7" x14ac:dyDescent="0.55000000000000004">
      <c r="D73" s="14"/>
      <c r="E73" s="15"/>
      <c r="F73" s="15"/>
      <c r="G73" s="15"/>
    </row>
    <row r="74" spans="4:7" x14ac:dyDescent="0.55000000000000004">
      <c r="D74" s="14"/>
      <c r="E74" s="15"/>
      <c r="F74" s="15"/>
      <c r="G74" s="15"/>
    </row>
    <row r="75" spans="4:7" x14ac:dyDescent="0.55000000000000004">
      <c r="D75" s="14"/>
      <c r="E75" s="15"/>
      <c r="F75" s="15"/>
      <c r="G75" s="15"/>
    </row>
    <row r="76" spans="4:7" x14ac:dyDescent="0.55000000000000004">
      <c r="D76" s="14"/>
      <c r="E76" s="15"/>
      <c r="F76" s="15"/>
      <c r="G76" s="15"/>
    </row>
    <row r="77" spans="4:7" x14ac:dyDescent="0.55000000000000004">
      <c r="D77" s="14"/>
      <c r="E77" s="15"/>
      <c r="F77" s="15"/>
      <c r="G77" s="15"/>
    </row>
    <row r="78" spans="4:7" x14ac:dyDescent="0.55000000000000004">
      <c r="D78" s="14"/>
      <c r="E78" s="15"/>
      <c r="F78" s="15"/>
      <c r="G78" s="15"/>
    </row>
    <row r="79" spans="4:7" x14ac:dyDescent="0.55000000000000004">
      <c r="D79" s="14"/>
      <c r="E79" s="15"/>
      <c r="F79" s="15"/>
      <c r="G79" s="15"/>
    </row>
    <row r="80" spans="4:7" x14ac:dyDescent="0.55000000000000004">
      <c r="D80" s="14"/>
      <c r="E80" s="15"/>
      <c r="F80" s="15"/>
      <c r="G80" s="15"/>
    </row>
    <row r="81" spans="4:7" x14ac:dyDescent="0.55000000000000004">
      <c r="D81" s="14"/>
      <c r="E81" s="15"/>
      <c r="F81" s="15"/>
      <c r="G81" s="15"/>
    </row>
    <row r="82" spans="4:7" x14ac:dyDescent="0.55000000000000004">
      <c r="D82" s="14"/>
      <c r="E82" s="15"/>
      <c r="F82" s="15"/>
      <c r="G82" s="15"/>
    </row>
    <row r="83" spans="4:7" x14ac:dyDescent="0.55000000000000004">
      <c r="D83" s="14"/>
      <c r="E83" s="15"/>
      <c r="F83" s="15"/>
      <c r="G83" s="15"/>
    </row>
    <row r="84" spans="4:7" x14ac:dyDescent="0.55000000000000004">
      <c r="D84" s="14"/>
      <c r="E84" s="15"/>
      <c r="F84" s="15"/>
      <c r="G84" s="15"/>
    </row>
    <row r="85" spans="4:7" x14ac:dyDescent="0.55000000000000004">
      <c r="D85" s="14"/>
      <c r="E85" s="15"/>
      <c r="F85" s="15"/>
      <c r="G85" s="15"/>
    </row>
    <row r="86" spans="4:7" x14ac:dyDescent="0.55000000000000004">
      <c r="D86" s="14"/>
      <c r="E86" s="15"/>
      <c r="F86" s="15"/>
      <c r="G86" s="15"/>
    </row>
    <row r="87" spans="4:7" x14ac:dyDescent="0.55000000000000004">
      <c r="D87" s="14"/>
      <c r="E87" s="15"/>
      <c r="F87" s="15"/>
      <c r="G87" s="15"/>
    </row>
    <row r="88" spans="4:7" x14ac:dyDescent="0.55000000000000004">
      <c r="D88" s="14"/>
      <c r="E88" s="15"/>
      <c r="F88" s="15"/>
      <c r="G88" s="15"/>
    </row>
    <row r="89" spans="4:7" x14ac:dyDescent="0.55000000000000004">
      <c r="D89" s="14"/>
      <c r="E89" s="15"/>
      <c r="F89" s="15"/>
      <c r="G89" s="15"/>
    </row>
    <row r="90" spans="4:7" x14ac:dyDescent="0.55000000000000004">
      <c r="D90" s="14"/>
      <c r="E90" s="15"/>
      <c r="F90" s="15"/>
      <c r="G90" s="15"/>
    </row>
    <row r="91" spans="4:7" x14ac:dyDescent="0.55000000000000004">
      <c r="D91" s="14"/>
      <c r="E91" s="15"/>
      <c r="F91" s="15"/>
      <c r="G91" s="15"/>
    </row>
    <row r="92" spans="4:7" x14ac:dyDescent="0.55000000000000004">
      <c r="D92" s="14"/>
      <c r="E92" s="15"/>
      <c r="F92" s="15"/>
      <c r="G92" s="15"/>
    </row>
    <row r="93" spans="4:7" x14ac:dyDescent="0.55000000000000004">
      <c r="D93" s="14"/>
      <c r="E93" s="15"/>
      <c r="F93" s="15"/>
      <c r="G93" s="15"/>
    </row>
    <row r="94" spans="4:7" x14ac:dyDescent="0.55000000000000004">
      <c r="D94" s="14"/>
      <c r="E94" s="15"/>
      <c r="F94" s="15"/>
      <c r="G94" s="15"/>
    </row>
    <row r="95" spans="4:7" x14ac:dyDescent="0.55000000000000004">
      <c r="D95" s="14"/>
      <c r="E95" s="15"/>
      <c r="F95" s="15"/>
      <c r="G95" s="15"/>
    </row>
    <row r="96" spans="4:7" x14ac:dyDescent="0.55000000000000004">
      <c r="D96" s="14"/>
      <c r="E96" s="15"/>
      <c r="F96" s="15"/>
      <c r="G96" s="15"/>
    </row>
    <row r="97" spans="4:7" x14ac:dyDescent="0.55000000000000004">
      <c r="D97" s="14"/>
      <c r="E97" s="15"/>
      <c r="F97" s="15"/>
      <c r="G97" s="15"/>
    </row>
    <row r="98" spans="4:7" x14ac:dyDescent="0.55000000000000004">
      <c r="D98" s="14"/>
      <c r="E98" s="15"/>
      <c r="F98" s="15"/>
      <c r="G98" s="15"/>
    </row>
    <row r="99" spans="4:7" x14ac:dyDescent="0.55000000000000004">
      <c r="D99" s="14"/>
      <c r="E99" s="15"/>
      <c r="F99" s="15"/>
      <c r="G99" s="15"/>
    </row>
    <row r="100" spans="4:7" x14ac:dyDescent="0.55000000000000004">
      <c r="D100" s="14"/>
      <c r="E100" s="15"/>
      <c r="F100" s="15"/>
      <c r="G100" s="15"/>
    </row>
    <row r="101" spans="4:7" x14ac:dyDescent="0.55000000000000004">
      <c r="D101" s="14"/>
      <c r="E101" s="15"/>
      <c r="F101" s="15"/>
      <c r="G101" s="15"/>
    </row>
    <row r="102" spans="4:7" x14ac:dyDescent="0.55000000000000004">
      <c r="D102" s="14"/>
      <c r="E102" s="15"/>
      <c r="F102" s="15"/>
      <c r="G102" s="15"/>
    </row>
    <row r="103" spans="4:7" x14ac:dyDescent="0.55000000000000004">
      <c r="D103" s="14"/>
      <c r="E103" s="15"/>
      <c r="F103" s="15"/>
      <c r="G103" s="15"/>
    </row>
    <row r="104" spans="4:7" x14ac:dyDescent="0.55000000000000004">
      <c r="D104" s="14"/>
      <c r="E104" s="15"/>
      <c r="F104" s="15"/>
      <c r="G104" s="15"/>
    </row>
    <row r="105" spans="4:7" x14ac:dyDescent="0.55000000000000004">
      <c r="D105" s="14"/>
      <c r="E105" s="15"/>
      <c r="F105" s="15"/>
      <c r="G105" s="15"/>
    </row>
    <row r="106" spans="4:7" x14ac:dyDescent="0.55000000000000004">
      <c r="D106" s="14"/>
      <c r="E106" s="15"/>
      <c r="F106" s="15"/>
      <c r="G106" s="15"/>
    </row>
    <row r="107" spans="4:7" x14ac:dyDescent="0.55000000000000004">
      <c r="D107" s="14"/>
      <c r="E107" s="15"/>
      <c r="F107" s="15"/>
      <c r="G107" s="15"/>
    </row>
    <row r="108" spans="4:7" x14ac:dyDescent="0.55000000000000004">
      <c r="D108" s="14"/>
      <c r="E108" s="15"/>
      <c r="F108" s="15"/>
      <c r="G108" s="15"/>
    </row>
    <row r="109" spans="4:7" x14ac:dyDescent="0.55000000000000004">
      <c r="D109" s="14"/>
      <c r="E109" s="15"/>
      <c r="F109" s="15"/>
      <c r="G109" s="15"/>
    </row>
    <row r="110" spans="4:7" x14ac:dyDescent="0.55000000000000004">
      <c r="D110" s="14"/>
      <c r="E110" s="15"/>
      <c r="F110" s="15"/>
      <c r="G110" s="15"/>
    </row>
    <row r="111" spans="4:7" x14ac:dyDescent="0.55000000000000004">
      <c r="D111" s="14"/>
      <c r="E111" s="15"/>
      <c r="F111" s="15"/>
      <c r="G111" s="15"/>
    </row>
    <row r="112" spans="4:7" x14ac:dyDescent="0.55000000000000004">
      <c r="D112" s="14"/>
      <c r="E112" s="15"/>
      <c r="F112" s="15"/>
      <c r="G112" s="1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21"/>
  <sheetViews>
    <sheetView workbookViewId="0">
      <selection activeCell="C13" sqref="C13"/>
    </sheetView>
  </sheetViews>
  <sheetFormatPr defaultColWidth="22.6328125" defaultRowHeight="27.5" x14ac:dyDescent="0.55000000000000004"/>
  <cols>
    <col min="1" max="1" width="9.08984375" style="8" customWidth="1"/>
    <col min="2" max="2" width="30.90625" style="8" customWidth="1"/>
    <col min="3" max="16384" width="22.6328125" style="8"/>
  </cols>
  <sheetData>
    <row r="2" spans="2:3" x14ac:dyDescent="0.55000000000000004">
      <c r="B2" s="9" t="s">
        <v>16</v>
      </c>
    </row>
    <row r="3" spans="2:3" x14ac:dyDescent="0.55000000000000004">
      <c r="B3" s="13" t="s">
        <v>5</v>
      </c>
      <c r="C3" s="69">
        <v>7.97</v>
      </c>
    </row>
    <row r="4" spans="2:3" ht="28" thickBot="1" x14ac:dyDescent="0.6">
      <c r="B4" s="16" t="s">
        <v>21</v>
      </c>
      <c r="C4" s="69">
        <v>-3.2</v>
      </c>
    </row>
    <row r="6" spans="2:3" x14ac:dyDescent="0.55000000000000004">
      <c r="B6" s="17" t="s">
        <v>22</v>
      </c>
      <c r="C6" s="39">
        <v>1</v>
      </c>
    </row>
    <row r="7" spans="2:3" ht="28" thickBot="1" x14ac:dyDescent="0.6">
      <c r="B7" s="17"/>
      <c r="C7" s="17"/>
    </row>
    <row r="8" spans="2:3" x14ac:dyDescent="0.55000000000000004">
      <c r="B8" s="24" t="s">
        <v>11</v>
      </c>
      <c r="C8" s="8">
        <v>1.2</v>
      </c>
    </row>
    <row r="9" spans="2:3" x14ac:dyDescent="0.55000000000000004">
      <c r="B9" s="25" t="s">
        <v>23</v>
      </c>
      <c r="C9" s="8">
        <f>EXP(C3+C4*LN(C8))</f>
        <v>1614.1616815567734</v>
      </c>
    </row>
    <row r="10" spans="2:3" ht="28" thickBot="1" x14ac:dyDescent="0.6">
      <c r="B10" s="26" t="s">
        <v>20</v>
      </c>
      <c r="C10" s="42" t="s">
        <v>15</v>
      </c>
    </row>
    <row r="11" spans="2:3" x14ac:dyDescent="0.55000000000000004">
      <c r="B11" s="18"/>
      <c r="C11" s="15"/>
    </row>
    <row r="14" spans="2:3" x14ac:dyDescent="0.55000000000000004">
      <c r="B14" s="19"/>
      <c r="C14" s="19"/>
    </row>
    <row r="15" spans="2:3" x14ac:dyDescent="0.55000000000000004">
      <c r="B15" s="19"/>
      <c r="C15" s="19"/>
    </row>
    <row r="16" spans="2:3" x14ac:dyDescent="0.55000000000000004">
      <c r="B16" s="19"/>
      <c r="C16" s="19"/>
    </row>
    <row r="17" spans="2:3" x14ac:dyDescent="0.55000000000000004">
      <c r="B17" s="19"/>
      <c r="C17" s="19"/>
    </row>
    <row r="18" spans="2:3" x14ac:dyDescent="0.55000000000000004">
      <c r="B18" s="20"/>
      <c r="C18" s="19"/>
    </row>
    <row r="19" spans="2:3" x14ac:dyDescent="0.55000000000000004">
      <c r="B19" s="21"/>
      <c r="C19" s="22"/>
    </row>
    <row r="20" spans="2:3" x14ac:dyDescent="0.55000000000000004">
      <c r="B20" s="21"/>
      <c r="C20" s="22"/>
    </row>
    <row r="21" spans="2:3" x14ac:dyDescent="0.55000000000000004">
      <c r="B21" s="21"/>
      <c r="C21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9"/>
  <sheetViews>
    <sheetView workbookViewId="0">
      <selection activeCell="B8" sqref="B8"/>
    </sheetView>
  </sheetViews>
  <sheetFormatPr defaultColWidth="9.08984375" defaultRowHeight="27.5" x14ac:dyDescent="0.55000000000000004"/>
  <cols>
    <col min="1" max="1" width="42.08984375" style="8" bestFit="1" customWidth="1"/>
    <col min="2" max="2" width="20.36328125" style="8" bestFit="1" customWidth="1"/>
    <col min="3" max="3" width="9.08984375" style="28"/>
    <col min="4" max="4" width="9.54296875" style="28" bestFit="1" customWidth="1"/>
    <col min="5" max="16384" width="9.08984375" style="28"/>
  </cols>
  <sheetData>
    <row r="2" spans="1:4" x14ac:dyDescent="0.55000000000000004">
      <c r="A2" s="27" t="s">
        <v>24</v>
      </c>
      <c r="B2" s="41">
        <v>1</v>
      </c>
    </row>
    <row r="4" spans="1:4" x14ac:dyDescent="0.55000000000000004">
      <c r="A4" s="29" t="s">
        <v>14</v>
      </c>
      <c r="B4" s="69">
        <v>-3.2</v>
      </c>
    </row>
    <row r="5" spans="1:4" x14ac:dyDescent="0.55000000000000004">
      <c r="A5" s="29"/>
      <c r="B5" s="19"/>
    </row>
    <row r="6" spans="1:4" x14ac:dyDescent="0.55000000000000004">
      <c r="A6" s="30" t="s">
        <v>25</v>
      </c>
      <c r="B6" s="19"/>
    </row>
    <row r="7" spans="1:4" x14ac:dyDescent="0.55000000000000004">
      <c r="A7" s="31" t="s">
        <v>15</v>
      </c>
      <c r="B7" s="44" t="s">
        <v>15</v>
      </c>
    </row>
    <row r="9" spans="1:4" x14ac:dyDescent="0.55000000000000004">
      <c r="D9" s="32" t="s">
        <v>15</v>
      </c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 sizeWithCells="1">
              <from>
                <xdr:col>4</xdr:col>
                <xdr:colOff>158750</xdr:colOff>
                <xdr:row>3</xdr:row>
                <xdr:rowOff>0</xdr:rowOff>
              </from>
              <to>
                <xdr:col>6</xdr:col>
                <xdr:colOff>158750</xdr:colOff>
                <xdr:row>6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4:G9"/>
  <sheetViews>
    <sheetView workbookViewId="0">
      <selection activeCell="F12" sqref="F12"/>
    </sheetView>
  </sheetViews>
  <sheetFormatPr defaultRowHeight="14.5" x14ac:dyDescent="0.35"/>
  <cols>
    <col min="4" max="4" width="25.90625" bestFit="1" customWidth="1"/>
    <col min="5" max="5" width="14.08984375" customWidth="1"/>
    <col min="6" max="6" width="15.6328125" bestFit="1" customWidth="1"/>
  </cols>
  <sheetData>
    <row r="4" spans="4:7" ht="20.5" x14ac:dyDescent="0.45">
      <c r="D4" s="46"/>
      <c r="E4" s="46" t="s">
        <v>31</v>
      </c>
      <c r="F4" s="46" t="s">
        <v>32</v>
      </c>
      <c r="G4" s="46"/>
    </row>
    <row r="5" spans="4:7" ht="20.5" x14ac:dyDescent="0.45">
      <c r="D5" s="49" t="s">
        <v>28</v>
      </c>
      <c r="E5" s="70"/>
      <c r="F5" s="71"/>
      <c r="G5" s="46"/>
    </row>
    <row r="6" spans="4:7" ht="21" thickBot="1" x14ac:dyDescent="0.5">
      <c r="D6" s="49" t="s">
        <v>25</v>
      </c>
      <c r="E6" s="47"/>
      <c r="F6" s="48"/>
      <c r="G6" s="46"/>
    </row>
    <row r="7" spans="4:7" ht="18.5" thickTop="1" x14ac:dyDescent="0.4">
      <c r="D7" s="45" t="s">
        <v>33</v>
      </c>
    </row>
    <row r="9" spans="4:7" ht="18.5" x14ac:dyDescent="0.45">
      <c r="D9" s="72" t="s">
        <v>39</v>
      </c>
      <c r="E9" s="73">
        <v>1.51</v>
      </c>
      <c r="F9" s="73">
        <v>1.79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Equation.3" shapeId="7169" r:id="rId4">
          <objectPr defaultSize="0" autoPict="0" r:id="rId5">
            <anchor moveWithCells="1" sizeWithCells="1">
              <from>
                <xdr:col>7</xdr:col>
                <xdr:colOff>101600</xdr:colOff>
                <xdr:row>2</xdr:row>
                <xdr:rowOff>114300</xdr:rowOff>
              </from>
              <to>
                <xdr:col>9</xdr:col>
                <xdr:colOff>127000</xdr:colOff>
                <xdr:row>6</xdr:row>
                <xdr:rowOff>184150</xdr:rowOff>
              </to>
            </anchor>
          </objectPr>
        </oleObject>
      </mc:Choice>
      <mc:Fallback>
        <oleObject progId="Equation.3" shapeId="716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11"/>
  <sheetViews>
    <sheetView workbookViewId="0">
      <selection activeCell="H21" sqref="H21"/>
    </sheetView>
  </sheetViews>
  <sheetFormatPr defaultColWidth="9" defaultRowHeight="18" x14ac:dyDescent="0.4"/>
  <cols>
    <col min="1" max="1" width="9" style="50"/>
    <col min="2" max="2" width="9" style="55"/>
    <col min="3" max="3" width="22.08984375" style="55" bestFit="1" customWidth="1"/>
    <col min="4" max="4" width="9.81640625" style="55" bestFit="1" customWidth="1"/>
    <col min="5" max="5" width="1.81640625" style="55" customWidth="1"/>
    <col min="6" max="6" width="22.08984375" style="55" bestFit="1" customWidth="1"/>
    <col min="7" max="7" width="9.81640625" style="55" bestFit="1" customWidth="1"/>
    <col min="8" max="9" width="9" style="55"/>
    <col min="10" max="16384" width="9" style="50"/>
  </cols>
  <sheetData>
    <row r="1" spans="3:7" ht="18.5" thickBot="1" x14ac:dyDescent="0.45"/>
    <row r="2" spans="3:7" ht="18.5" thickTop="1" x14ac:dyDescent="0.4">
      <c r="C2" s="56" t="s">
        <v>37</v>
      </c>
      <c r="D2" s="57" t="s">
        <v>15</v>
      </c>
      <c r="E2" s="57"/>
      <c r="F2" s="58" t="s">
        <v>34</v>
      </c>
      <c r="G2" s="59" t="s">
        <v>15</v>
      </c>
    </row>
    <row r="3" spans="3:7" x14ac:dyDescent="0.4">
      <c r="C3" s="60" t="s">
        <v>8</v>
      </c>
      <c r="D3" s="53">
        <v>-1.9899653150000001</v>
      </c>
      <c r="E3" s="54"/>
      <c r="F3" s="52" t="s">
        <v>8</v>
      </c>
      <c r="G3" s="61">
        <v>-3.0906151199999998</v>
      </c>
    </row>
    <row r="4" spans="3:7" x14ac:dyDescent="0.4">
      <c r="C4" s="60" t="s">
        <v>26</v>
      </c>
      <c r="D4" s="54">
        <v>0.75296564789999998</v>
      </c>
      <c r="E4" s="54"/>
      <c r="F4" s="52" t="s">
        <v>26</v>
      </c>
      <c r="G4" s="62">
        <v>7.1161163299999997E-2</v>
      </c>
    </row>
    <row r="5" spans="3:7" x14ac:dyDescent="0.4">
      <c r="C5" s="60" t="s">
        <v>27</v>
      </c>
      <c r="D5" s="54">
        <v>0.41595953470000002</v>
      </c>
      <c r="E5" s="54"/>
      <c r="F5" s="52" t="s">
        <v>27</v>
      </c>
      <c r="G5" s="62">
        <v>1.1619905301</v>
      </c>
    </row>
    <row r="6" spans="3:7" x14ac:dyDescent="0.4">
      <c r="C6" s="60"/>
      <c r="D6" s="54"/>
      <c r="E6" s="54"/>
      <c r="F6" s="52"/>
      <c r="G6" s="62"/>
    </row>
    <row r="7" spans="3:7" x14ac:dyDescent="0.4">
      <c r="C7" s="63" t="s">
        <v>35</v>
      </c>
      <c r="D7" s="52" t="s">
        <v>15</v>
      </c>
      <c r="E7" s="52"/>
      <c r="F7" s="51" t="s">
        <v>36</v>
      </c>
      <c r="G7" s="64" t="s">
        <v>15</v>
      </c>
    </row>
    <row r="8" spans="3:7" x14ac:dyDescent="0.4">
      <c r="C8" s="60" t="s">
        <v>8</v>
      </c>
      <c r="D8" s="53">
        <v>-2.8204578740000001</v>
      </c>
      <c r="E8" s="54"/>
      <c r="F8" s="52" t="s">
        <v>8</v>
      </c>
      <c r="G8" s="61">
        <v>-2.2405599509999998</v>
      </c>
    </row>
    <row r="9" spans="3:7" x14ac:dyDescent="0.4">
      <c r="C9" s="60" t="s">
        <v>26</v>
      </c>
      <c r="D9" s="54">
        <v>2.2892945659000001</v>
      </c>
      <c r="E9" s="54"/>
      <c r="F9" s="52" t="s">
        <v>26</v>
      </c>
      <c r="G9" s="62">
        <v>1.5254200025</v>
      </c>
    </row>
    <row r="10" spans="3:7" ht="18.5" thickBot="1" x14ac:dyDescent="0.45">
      <c r="C10" s="65" t="s">
        <v>27</v>
      </c>
      <c r="D10" s="66">
        <v>1.6795746193000001</v>
      </c>
      <c r="E10" s="66"/>
      <c r="F10" s="67" t="s">
        <v>27</v>
      </c>
      <c r="G10" s="68">
        <v>0.34375951220000001</v>
      </c>
    </row>
    <row r="11" spans="3:7" ht="18.5" thickTop="1" x14ac:dyDescent="0.4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Demand</vt:lpstr>
      <vt:lpstr>Price Brute Force</vt:lpstr>
      <vt:lpstr>Solver</vt:lpstr>
      <vt:lpstr>Analytical</vt:lpstr>
      <vt:lpstr>Seasonl Segment</vt:lpstr>
      <vt:lpstr>Interpret Cross-price</vt:lpstr>
    </vt:vector>
  </TitlesOfParts>
  <Company>NYU Stern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vsingh</dc:creator>
  <cp:lastModifiedBy>Vishal Singh</cp:lastModifiedBy>
  <dcterms:created xsi:type="dcterms:W3CDTF">2015-10-14T21:12:34Z</dcterms:created>
  <dcterms:modified xsi:type="dcterms:W3CDTF">2024-03-02T12:49:25Z</dcterms:modified>
</cp:coreProperties>
</file>